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[MINMAP]\2023\Eva PEFA\"/>
    </mc:Choice>
  </mc:AlternateContent>
  <xr:revisionPtr revIDLastSave="0" documentId="13_ncr:1_{0327E083-141D-4D0F-AB15-A901835F9857}" xr6:coauthVersionLast="47" xr6:coauthVersionMax="47" xr10:uidLastSave="{00000000-0000-0000-0000-000000000000}"/>
  <bookViews>
    <workbookView xWindow="-108" yWindow="-108" windowWidth="23256" windowHeight="12576" xr2:uid="{00000000-000D-0000-FFFF-FFFF01000000}"/>
  </bookViews>
  <sheets>
    <sheet name="PROGRAMMATION CAT_MODE DE CONSU" sheetId="96" r:id="rId1"/>
    <sheet name="NATURES-MODE DE CONSULTATION" sheetId="84" r:id="rId2"/>
    <sheet name="CATEGORIES-MODE DE CONSULTATION" sheetId="94" r:id="rId3"/>
  </sheets>
  <definedNames>
    <definedName name="_xlnm._FilterDatabase" localSheetId="2" hidden="1">'CATEGORIES-MODE DE CONSULTATION'!$A$2:$AI$65</definedName>
    <definedName name="_xlnm._FilterDatabase" localSheetId="1" hidden="1">'NATURES-MODE DE CONSULTATION'!$A$2:$AI$70</definedName>
    <definedName name="_xlnm.Print_Titles" localSheetId="2">'CATEGORIES-MODE DE CONSULTATION'!$2:$4</definedName>
    <definedName name="_xlnm.Print_Titles" localSheetId="1">'NATURES-MODE DE CONSULTATION'!$2:$4</definedName>
    <definedName name="_xlnm.Print_Area" localSheetId="2">'CATEGORIES-MODE DE CONSULTATION'!$A$1:$AI$66</definedName>
    <definedName name="_xlnm.Print_Area" localSheetId="1">'NATURES-MODE DE CONSULTATION'!$A$1:$AI$71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66" i="94" l="1"/>
  <c r="AH66" i="94"/>
  <c r="AE66" i="94"/>
  <c r="AD66" i="94"/>
  <c r="AA66" i="94"/>
  <c r="Z66" i="94"/>
  <c r="W66" i="94"/>
  <c r="V66" i="94"/>
  <c r="S66" i="94"/>
  <c r="R66" i="94"/>
  <c r="N66" i="94"/>
  <c r="M66" i="94"/>
  <c r="J66" i="94"/>
  <c r="AI64" i="94"/>
  <c r="AE64" i="94"/>
  <c r="AD64" i="94"/>
  <c r="AA64" i="94"/>
  <c r="W64" i="94"/>
  <c r="V64" i="94"/>
  <c r="S64" i="94"/>
  <c r="N64" i="94"/>
  <c r="M64" i="94"/>
  <c r="J64" i="94"/>
  <c r="AI62" i="94"/>
  <c r="AD62" i="94"/>
  <c r="AE62" i="94"/>
  <c r="AA62" i="94"/>
  <c r="V62" i="94"/>
  <c r="W62" i="94"/>
  <c r="S62" i="94"/>
  <c r="M62" i="94"/>
  <c r="N62" i="94"/>
  <c r="J62" i="94"/>
  <c r="AI60" i="94"/>
  <c r="AH60" i="94"/>
  <c r="AE60" i="94"/>
  <c r="AD60" i="94"/>
  <c r="AA60" i="94"/>
  <c r="Z60" i="94"/>
  <c r="W60" i="94"/>
  <c r="V60" i="94"/>
  <c r="S60" i="94"/>
  <c r="R60" i="94"/>
  <c r="N60" i="94"/>
  <c r="M60" i="94"/>
  <c r="J60" i="94"/>
  <c r="AI58" i="94"/>
  <c r="AE58" i="94"/>
  <c r="AD58" i="94"/>
  <c r="AA58" i="94"/>
  <c r="W58" i="94"/>
  <c r="V58" i="94"/>
  <c r="S58" i="94"/>
  <c r="N58" i="94"/>
  <c r="M58" i="94"/>
  <c r="J58" i="94"/>
  <c r="AI56" i="94"/>
  <c r="AH56" i="94"/>
  <c r="AE56" i="94"/>
  <c r="AA56" i="94"/>
  <c r="Z56" i="94"/>
  <c r="W56" i="94"/>
  <c r="S56" i="94"/>
  <c r="R56" i="94"/>
  <c r="N56" i="94"/>
  <c r="J56" i="94"/>
  <c r="AH54" i="94"/>
  <c r="AI54" i="94"/>
  <c r="AE54" i="94"/>
  <c r="AD54" i="94"/>
  <c r="Z54" i="94"/>
  <c r="AA54" i="94"/>
  <c r="W54" i="94"/>
  <c r="V54" i="94"/>
  <c r="R54" i="94"/>
  <c r="S54" i="94"/>
  <c r="N54" i="94"/>
  <c r="M54" i="94"/>
  <c r="J54" i="94"/>
  <c r="AI52" i="94"/>
  <c r="AE52" i="94"/>
  <c r="AD52" i="94"/>
  <c r="AA52" i="94"/>
  <c r="W52" i="94"/>
  <c r="V52" i="94"/>
  <c r="S52" i="94"/>
  <c r="N52" i="94"/>
  <c r="M52" i="94"/>
  <c r="J52" i="94"/>
  <c r="AI49" i="94"/>
  <c r="AE49" i="94"/>
  <c r="AD49" i="94"/>
  <c r="AA49" i="94"/>
  <c r="W49" i="94"/>
  <c r="V49" i="94"/>
  <c r="S49" i="94"/>
  <c r="N49" i="94"/>
  <c r="M49" i="94"/>
  <c r="J49" i="94"/>
  <c r="AI47" i="94"/>
  <c r="AE47" i="94"/>
  <c r="AD47" i="94"/>
  <c r="AA47" i="94"/>
  <c r="W47" i="94"/>
  <c r="V47" i="94"/>
  <c r="S47" i="94"/>
  <c r="N47" i="94"/>
  <c r="M47" i="94"/>
  <c r="J47" i="94"/>
  <c r="AI45" i="94"/>
  <c r="AE45" i="94"/>
  <c r="AD45" i="94"/>
  <c r="AA45" i="94"/>
  <c r="W45" i="94"/>
  <c r="V45" i="94"/>
  <c r="S45" i="94"/>
  <c r="N45" i="94"/>
  <c r="M45" i="94"/>
  <c r="J45" i="94"/>
  <c r="AI43" i="94"/>
  <c r="AE43" i="94"/>
  <c r="AD43" i="94"/>
  <c r="AA43" i="94"/>
  <c r="W43" i="94"/>
  <c r="V43" i="94"/>
  <c r="S43" i="94"/>
  <c r="N43" i="94"/>
  <c r="M43" i="94"/>
  <c r="J43" i="94"/>
  <c r="AI41" i="94"/>
  <c r="AE41" i="94"/>
  <c r="AD41" i="94"/>
  <c r="AA41" i="94"/>
  <c r="W41" i="94"/>
  <c r="V41" i="94"/>
  <c r="S41" i="94"/>
  <c r="N41" i="94"/>
  <c r="M41" i="94"/>
  <c r="J41" i="94"/>
  <c r="AI39" i="94"/>
  <c r="AE39" i="94"/>
  <c r="AD39" i="94"/>
  <c r="AA39" i="94"/>
  <c r="W39" i="94"/>
  <c r="V39" i="94"/>
  <c r="S39" i="94"/>
  <c r="N39" i="94"/>
  <c r="M39" i="94"/>
  <c r="J39" i="94"/>
  <c r="AI37" i="94"/>
  <c r="AD37" i="94"/>
  <c r="AE37" i="94"/>
  <c r="AA37" i="94"/>
  <c r="W37" i="94"/>
  <c r="V37" i="94"/>
  <c r="S37" i="94"/>
  <c r="M37" i="94"/>
  <c r="N37" i="94"/>
  <c r="J37" i="94"/>
  <c r="AI34" i="94"/>
  <c r="AE34" i="94"/>
  <c r="AD34" i="94"/>
  <c r="AA34" i="94"/>
  <c r="W34" i="94"/>
  <c r="V34" i="94"/>
  <c r="S34" i="94"/>
  <c r="N34" i="94"/>
  <c r="M34" i="94"/>
  <c r="J34" i="94"/>
  <c r="AI32" i="94"/>
  <c r="AE32" i="94"/>
  <c r="AA32" i="94"/>
  <c r="W32" i="94"/>
  <c r="S32" i="94"/>
  <c r="N32" i="94"/>
  <c r="J32" i="94"/>
  <c r="AI30" i="94"/>
  <c r="AE30" i="94"/>
  <c r="AD30" i="94"/>
  <c r="AA30" i="94"/>
  <c r="W30" i="94"/>
  <c r="V30" i="94"/>
  <c r="S30" i="94"/>
  <c r="N30" i="94"/>
  <c r="M30" i="94"/>
  <c r="J30" i="94"/>
  <c r="AI28" i="94"/>
  <c r="AD28" i="94"/>
  <c r="AE28" i="94"/>
  <c r="AA28" i="94"/>
  <c r="W28" i="94"/>
  <c r="V28" i="94"/>
  <c r="S28" i="94"/>
  <c r="N28" i="94"/>
  <c r="M28" i="94"/>
  <c r="J28" i="94"/>
  <c r="AI26" i="94"/>
  <c r="AD26" i="94"/>
  <c r="AE26" i="94"/>
  <c r="AA26" i="94"/>
  <c r="V26" i="94"/>
  <c r="W26" i="94"/>
  <c r="S26" i="94"/>
  <c r="M26" i="94"/>
  <c r="N26" i="94"/>
  <c r="J26" i="94"/>
  <c r="AI24" i="94"/>
  <c r="AH24" i="94"/>
  <c r="AE24" i="94"/>
  <c r="AD24" i="94"/>
  <c r="AA24" i="94"/>
  <c r="Z24" i="94"/>
  <c r="W24" i="94"/>
  <c r="V24" i="94"/>
  <c r="S24" i="94"/>
  <c r="R24" i="94"/>
  <c r="N24" i="94"/>
  <c r="M24" i="94"/>
  <c r="J24" i="94"/>
  <c r="AI22" i="94"/>
  <c r="AH22" i="94"/>
  <c r="AE22" i="94"/>
  <c r="AD22" i="94"/>
  <c r="AA22" i="94"/>
  <c r="Z22" i="94"/>
  <c r="W22" i="94"/>
  <c r="V22" i="94"/>
  <c r="S22" i="94"/>
  <c r="R22" i="94"/>
  <c r="N22" i="94"/>
  <c r="M22" i="94"/>
  <c r="J22" i="94"/>
  <c r="AH19" i="94"/>
  <c r="AI19" i="94"/>
  <c r="AE19" i="94"/>
  <c r="AD19" i="94"/>
  <c r="Z19" i="94"/>
  <c r="AA19" i="94"/>
  <c r="W19" i="94"/>
  <c r="V19" i="94"/>
  <c r="R19" i="94"/>
  <c r="S19" i="94"/>
  <c r="N19" i="94"/>
  <c r="M19" i="94"/>
  <c r="J19" i="94"/>
  <c r="AH7" i="94"/>
  <c r="AI17" i="94"/>
  <c r="N65" i="94"/>
  <c r="R55" i="94"/>
  <c r="J55" i="94"/>
  <c r="R53" i="94"/>
  <c r="R48" i="94"/>
  <c r="R46" i="94"/>
  <c r="J46" i="94"/>
  <c r="AE17" i="94"/>
  <c r="S17" i="94"/>
  <c r="N17" i="94"/>
  <c r="AH14" i="94"/>
  <c r="V15" i="94"/>
  <c r="M15" i="94"/>
  <c r="J15" i="94"/>
  <c r="AE13" i="94"/>
  <c r="AD13" i="94"/>
  <c r="V13" i="94"/>
  <c r="N13" i="94"/>
  <c r="M13" i="94"/>
  <c r="AD11" i="94"/>
  <c r="W11" i="94"/>
  <c r="V10" i="94"/>
  <c r="N11" i="94"/>
  <c r="V9" i="94"/>
  <c r="J7" i="94"/>
  <c r="R64" i="94" l="1"/>
  <c r="Z64" i="94"/>
  <c r="AH64" i="94"/>
  <c r="R62" i="94"/>
  <c r="Z62" i="94"/>
  <c r="AH62" i="94"/>
  <c r="R58" i="94"/>
  <c r="Z58" i="94"/>
  <c r="AH58" i="94"/>
  <c r="M56" i="94"/>
  <c r="V56" i="94"/>
  <c r="AD56" i="94"/>
  <c r="R52" i="94"/>
  <c r="Z52" i="94"/>
  <c r="AH52" i="94"/>
  <c r="R49" i="94"/>
  <c r="Z49" i="94"/>
  <c r="AH49" i="94"/>
  <c r="R47" i="94"/>
  <c r="Z47" i="94"/>
  <c r="AH47" i="94"/>
  <c r="R45" i="94"/>
  <c r="Z45" i="94"/>
  <c r="AH45" i="94"/>
  <c r="R43" i="94"/>
  <c r="Z43" i="94"/>
  <c r="AH43" i="94"/>
  <c r="R41" i="94"/>
  <c r="Z41" i="94"/>
  <c r="AH41" i="94"/>
  <c r="R39" i="94"/>
  <c r="Z39" i="94"/>
  <c r="AH39" i="94"/>
  <c r="R37" i="94"/>
  <c r="Z37" i="94"/>
  <c r="AH37" i="94"/>
  <c r="R34" i="94"/>
  <c r="Z34" i="94"/>
  <c r="AH34" i="94"/>
  <c r="M32" i="94"/>
  <c r="V32" i="94"/>
  <c r="AD32" i="94"/>
  <c r="R32" i="94"/>
  <c r="Z32" i="94"/>
  <c r="AH32" i="94"/>
  <c r="R30" i="94"/>
  <c r="Z30" i="94"/>
  <c r="AH30" i="94"/>
  <c r="R28" i="94"/>
  <c r="Z28" i="94"/>
  <c r="AH28" i="94"/>
  <c r="R26" i="94"/>
  <c r="Z26" i="94"/>
  <c r="AH26" i="94"/>
  <c r="R15" i="94"/>
  <c r="S15" i="94"/>
  <c r="Z15" i="94"/>
  <c r="AA15" i="94"/>
  <c r="AA9" i="94"/>
  <c r="Z9" i="94"/>
  <c r="AH13" i="94"/>
  <c r="AI13" i="94"/>
  <c r="M7" i="94"/>
  <c r="N7" i="94"/>
  <c r="J11" i="94"/>
  <c r="N15" i="94"/>
  <c r="R11" i="94"/>
  <c r="S9" i="94"/>
  <c r="R9" i="94"/>
  <c r="W7" i="94"/>
  <c r="V7" i="94"/>
  <c r="AD7" i="94"/>
  <c r="AE7" i="94"/>
  <c r="AD9" i="94"/>
  <c r="AA11" i="94"/>
  <c r="Z11" i="94"/>
  <c r="W15" i="94"/>
  <c r="AE15" i="94"/>
  <c r="N9" i="94"/>
  <c r="M11" i="94"/>
  <c r="J13" i="94"/>
  <c r="R13" i="94"/>
  <c r="S13" i="94"/>
  <c r="R7" i="94"/>
  <c r="J9" i="94"/>
  <c r="AH15" i="94"/>
  <c r="AI15" i="94"/>
  <c r="W9" i="94"/>
  <c r="AE9" i="94"/>
  <c r="AI9" i="94"/>
  <c r="V11" i="94"/>
  <c r="Z13" i="94"/>
  <c r="AA13" i="94"/>
  <c r="W17" i="94"/>
  <c r="AI11" i="94"/>
  <c r="AH11" i="94"/>
  <c r="Z7" i="94"/>
  <c r="S7" i="94"/>
  <c r="AA7" i="94"/>
  <c r="AI7" i="94"/>
  <c r="M9" i="94"/>
  <c r="W13" i="94"/>
  <c r="AD15" i="94"/>
  <c r="W8" i="94"/>
  <c r="S11" i="94"/>
  <c r="J17" i="94"/>
  <c r="AE11" i="94"/>
  <c r="AA17" i="94"/>
  <c r="AH9" i="94"/>
  <c r="M17" i="94"/>
  <c r="V17" i="94"/>
  <c r="AD17" i="94"/>
  <c r="R17" i="94"/>
  <c r="Z17" i="94"/>
  <c r="AH17" i="94"/>
  <c r="V65" i="94"/>
  <c r="W6" i="94"/>
  <c r="AH18" i="94"/>
  <c r="AH27" i="94"/>
  <c r="AH44" i="94"/>
  <c r="AH51" i="94"/>
  <c r="AH57" i="94"/>
  <c r="AH8" i="94"/>
  <c r="V21" i="94"/>
  <c r="V29" i="94"/>
  <c r="V31" i="94"/>
  <c r="V33" i="94"/>
  <c r="W29" i="94"/>
  <c r="W38" i="94"/>
  <c r="W44" i="94"/>
  <c r="W59" i="94"/>
  <c r="J8" i="94"/>
  <c r="J16" i="94"/>
  <c r="R16" i="94"/>
  <c r="N27" i="94"/>
  <c r="N29" i="94"/>
  <c r="AI42" i="94"/>
  <c r="AI44" i="94"/>
  <c r="S46" i="94"/>
  <c r="AD46" i="94"/>
  <c r="AI51" i="94"/>
  <c r="AI55" i="94"/>
  <c r="S59" i="94"/>
  <c r="S61" i="94"/>
  <c r="AD63" i="94"/>
  <c r="R27" i="94"/>
  <c r="R33" i="94"/>
  <c r="R42" i="94"/>
  <c r="R44" i="94"/>
  <c r="R59" i="94"/>
  <c r="R61" i="94"/>
  <c r="R25" i="94"/>
  <c r="V14" i="94"/>
  <c r="AH23" i="94"/>
  <c r="AH25" i="94"/>
  <c r="AH29" i="94"/>
  <c r="AH36" i="94"/>
  <c r="AH38" i="94"/>
  <c r="AH59" i="94"/>
  <c r="AH65" i="94"/>
  <c r="R6" i="94"/>
  <c r="N8" i="94"/>
  <c r="AI61" i="94"/>
  <c r="J21" i="94"/>
  <c r="R21" i="94"/>
  <c r="J23" i="94"/>
  <c r="R23" i="94"/>
  <c r="V48" i="94"/>
  <c r="AH61" i="94"/>
  <c r="W12" i="94"/>
  <c r="AI65" i="94"/>
  <c r="W21" i="94"/>
  <c r="R36" i="94"/>
  <c r="AH46" i="94"/>
  <c r="AH48" i="94"/>
  <c r="R8" i="94"/>
  <c r="V18" i="94"/>
  <c r="R57" i="94"/>
  <c r="AH63" i="94"/>
  <c r="AH10" i="94"/>
  <c r="S6" i="94"/>
  <c r="AH21" i="94"/>
  <c r="W48" i="94"/>
  <c r="R18" i="94"/>
  <c r="W27" i="94"/>
  <c r="R29" i="94"/>
  <c r="AH31" i="94"/>
  <c r="AH33" i="94"/>
  <c r="V38" i="94"/>
  <c r="S42" i="94"/>
  <c r="V59" i="94"/>
  <c r="S63" i="94"/>
  <c r="M6" i="94"/>
  <c r="AH16" i="94"/>
  <c r="J31" i="94"/>
  <c r="R31" i="94"/>
  <c r="V40" i="94"/>
  <c r="V42" i="94"/>
  <c r="J51" i="94"/>
  <c r="R51" i="94"/>
  <c r="AH53" i="94"/>
  <c r="AH55" i="94"/>
  <c r="N61" i="94"/>
  <c r="S65" i="94"/>
  <c r="W16" i="94"/>
  <c r="R63" i="94"/>
  <c r="J12" i="94"/>
  <c r="R12" i="94"/>
  <c r="R14" i="94"/>
  <c r="V23" i="94"/>
  <c r="V25" i="94"/>
  <c r="W36" i="94"/>
  <c r="J38" i="94"/>
  <c r="R38" i="94"/>
  <c r="AH40" i="94"/>
  <c r="AH42" i="94"/>
  <c r="S48" i="94"/>
  <c r="W51" i="94"/>
  <c r="AH12" i="94"/>
  <c r="J40" i="94"/>
  <c r="R40" i="94"/>
  <c r="J44" i="94"/>
  <c r="AI48" i="94"/>
  <c r="AD53" i="94"/>
  <c r="W55" i="94"/>
  <c r="W57" i="94"/>
  <c r="J63" i="94"/>
  <c r="R65" i="94"/>
  <c r="S53" i="94"/>
  <c r="AD59" i="94"/>
  <c r="R10" i="94"/>
  <c r="N18" i="94"/>
  <c r="W40" i="94"/>
  <c r="S57" i="94"/>
  <c r="AI57" i="94"/>
  <c r="W63" i="94"/>
  <c r="N55" i="94"/>
  <c r="AA6" i="94"/>
  <c r="J29" i="94"/>
  <c r="N46" i="94"/>
  <c r="AI46" i="94"/>
  <c r="AD51" i="94"/>
  <c r="W53" i="94"/>
  <c r="V55" i="94"/>
  <c r="AD55" i="94"/>
  <c r="J59" i="94"/>
  <c r="J6" i="94"/>
  <c r="S44" i="94"/>
  <c r="N53" i="94"/>
  <c r="AI53" i="94"/>
  <c r="V57" i="94"/>
  <c r="AD57" i="94"/>
  <c r="J61" i="94"/>
  <c r="J65" i="94"/>
  <c r="AD42" i="94"/>
  <c r="J10" i="94"/>
  <c r="J14" i="94"/>
  <c r="N16" i="94"/>
  <c r="J18" i="94"/>
  <c r="W23" i="94"/>
  <c r="J25" i="94"/>
  <c r="V27" i="94"/>
  <c r="W31" i="94"/>
  <c r="J33" i="94"/>
  <c r="V36" i="94"/>
  <c r="J42" i="94"/>
  <c r="N48" i="94"/>
  <c r="V53" i="94"/>
  <c r="AD65" i="94"/>
  <c r="AH6" i="94"/>
  <c r="AD44" i="94"/>
  <c r="W46" i="94"/>
  <c r="AD48" i="94"/>
  <c r="J53" i="94"/>
  <c r="S55" i="94"/>
  <c r="J57" i="94"/>
  <c r="AI59" i="94"/>
  <c r="N63" i="94"/>
  <c r="AI63" i="94"/>
  <c r="AD61" i="94"/>
  <c r="V8" i="94"/>
  <c r="W10" i="94"/>
  <c r="V12" i="94"/>
  <c r="W14" i="94"/>
  <c r="V16" i="94"/>
  <c r="W18" i="94"/>
  <c r="W25" i="94"/>
  <c r="J27" i="94"/>
  <c r="N31" i="94"/>
  <c r="W33" i="94"/>
  <c r="J36" i="94"/>
  <c r="W42" i="94"/>
  <c r="J48" i="94"/>
  <c r="S51" i="94"/>
  <c r="W61" i="94"/>
  <c r="W65" i="94"/>
  <c r="AA10" i="94"/>
  <c r="Z10" i="94"/>
  <c r="S12" i="94"/>
  <c r="M12" i="94"/>
  <c r="AA12" i="94"/>
  <c r="Z12" i="94"/>
  <c r="S21" i="94"/>
  <c r="M21" i="94"/>
  <c r="AA21" i="94"/>
  <c r="Z21" i="94"/>
  <c r="AA29" i="94"/>
  <c r="Z29" i="94"/>
  <c r="S33" i="94"/>
  <c r="M33" i="94"/>
  <c r="AA33" i="94"/>
  <c r="Z33" i="94"/>
  <c r="S36" i="94"/>
  <c r="M36" i="94"/>
  <c r="AA36" i="94"/>
  <c r="Z36" i="94"/>
  <c r="S38" i="94"/>
  <c r="M38" i="94"/>
  <c r="AA38" i="94"/>
  <c r="Z38" i="94"/>
  <c r="AA57" i="94"/>
  <c r="Z57" i="94"/>
  <c r="Z6" i="94"/>
  <c r="N44" i="94"/>
  <c r="V46" i="94"/>
  <c r="AA55" i="94"/>
  <c r="Z55" i="94"/>
  <c r="V63" i="94"/>
  <c r="N6" i="94"/>
  <c r="AA8" i="94"/>
  <c r="Z8" i="94"/>
  <c r="S10" i="94"/>
  <c r="M10" i="94"/>
  <c r="S14" i="94"/>
  <c r="M14" i="94"/>
  <c r="AA14" i="94"/>
  <c r="Z14" i="94"/>
  <c r="AA16" i="94"/>
  <c r="Z16" i="94"/>
  <c r="AA18" i="94"/>
  <c r="Z18" i="94"/>
  <c r="S23" i="94"/>
  <c r="M23" i="94"/>
  <c r="AA23" i="94"/>
  <c r="Z23" i="94"/>
  <c r="S25" i="94"/>
  <c r="M25" i="94"/>
  <c r="AA25" i="94"/>
  <c r="Z25" i="94"/>
  <c r="AA27" i="94"/>
  <c r="Z27" i="94"/>
  <c r="AA31" i="94"/>
  <c r="Z31" i="94"/>
  <c r="S40" i="94"/>
  <c r="M40" i="94"/>
  <c r="V6" i="94"/>
  <c r="N10" i="94"/>
  <c r="N12" i="94"/>
  <c r="N14" i="94"/>
  <c r="N21" i="94"/>
  <c r="N23" i="94"/>
  <c r="N25" i="94"/>
  <c r="N33" i="94"/>
  <c r="N36" i="94"/>
  <c r="N38" i="94"/>
  <c r="N40" i="94"/>
  <c r="N42" i="94"/>
  <c r="V44" i="94"/>
  <c r="AA53" i="94"/>
  <c r="Z53" i="94"/>
  <c r="N59" i="94"/>
  <c r="V61" i="94"/>
  <c r="S8" i="94"/>
  <c r="M8" i="94"/>
  <c r="S16" i="94"/>
  <c r="M16" i="94"/>
  <c r="S18" i="94"/>
  <c r="M18" i="94"/>
  <c r="S27" i="94"/>
  <c r="M27" i="94"/>
  <c r="S29" i="94"/>
  <c r="M29" i="94"/>
  <c r="S31" i="94"/>
  <c r="M31" i="94"/>
  <c r="AA40" i="94"/>
  <c r="Z40" i="94"/>
  <c r="AA51" i="94"/>
  <c r="Z51" i="94"/>
  <c r="N57" i="94"/>
  <c r="AI6" i="94"/>
  <c r="AE6" i="94"/>
  <c r="AI8" i="94"/>
  <c r="AE8" i="94"/>
  <c r="AI10" i="94"/>
  <c r="AE10" i="94"/>
  <c r="AI12" i="94"/>
  <c r="AE12" i="94"/>
  <c r="AI14" i="94"/>
  <c r="AE14" i="94"/>
  <c r="AI16" i="94"/>
  <c r="AE16" i="94"/>
  <c r="AI18" i="94"/>
  <c r="AE18" i="94"/>
  <c r="AI21" i="94"/>
  <c r="AE21" i="94"/>
  <c r="AI23" i="94"/>
  <c r="AE23" i="94"/>
  <c r="AI25" i="94"/>
  <c r="AE25" i="94"/>
  <c r="AI27" i="94"/>
  <c r="AE27" i="94"/>
  <c r="AI29" i="94"/>
  <c r="AE29" i="94"/>
  <c r="AI33" i="94"/>
  <c r="AE33" i="94"/>
  <c r="AI36" i="94"/>
  <c r="AE36" i="94"/>
  <c r="AI38" i="94"/>
  <c r="AE38" i="94"/>
  <c r="AI40" i="94"/>
  <c r="AE40" i="94"/>
  <c r="AA48" i="94"/>
  <c r="Z48" i="94"/>
  <c r="AA65" i="94"/>
  <c r="Z65" i="94"/>
  <c r="AI31" i="94"/>
  <c r="AE31" i="94"/>
  <c r="AA46" i="94"/>
  <c r="Z46" i="94"/>
  <c r="AA63" i="94"/>
  <c r="Z63" i="94"/>
  <c r="AD6" i="94"/>
  <c r="AD8" i="94"/>
  <c r="AD10" i="94"/>
  <c r="AD12" i="94"/>
  <c r="AD14" i="94"/>
  <c r="AD16" i="94"/>
  <c r="AD18" i="94"/>
  <c r="AD21" i="94"/>
  <c r="AD23" i="94"/>
  <c r="AD25" i="94"/>
  <c r="AD27" i="94"/>
  <c r="AD29" i="94"/>
  <c r="AD31" i="94"/>
  <c r="AD33" i="94"/>
  <c r="AD36" i="94"/>
  <c r="AD38" i="94"/>
  <c r="AD40" i="94"/>
  <c r="AA44" i="94"/>
  <c r="Z44" i="94"/>
  <c r="N51" i="94"/>
  <c r="AA61" i="94"/>
  <c r="Z61" i="94"/>
  <c r="AA42" i="94"/>
  <c r="Z42" i="94"/>
  <c r="V51" i="94"/>
  <c r="AA59" i="94"/>
  <c r="Z59" i="94"/>
  <c r="AE42" i="94"/>
  <c r="AE44" i="94"/>
  <c r="AE46" i="94"/>
  <c r="AE48" i="94"/>
  <c r="AE51" i="94"/>
  <c r="AE53" i="94"/>
  <c r="AE55" i="94"/>
  <c r="AE57" i="94"/>
  <c r="AE59" i="94"/>
  <c r="AE61" i="94"/>
  <c r="AE63" i="94"/>
  <c r="AE65" i="94"/>
  <c r="M42" i="94"/>
  <c r="M44" i="94"/>
  <c r="M46" i="94"/>
  <c r="M48" i="94"/>
  <c r="M51" i="94"/>
  <c r="M53" i="94"/>
  <c r="M55" i="94"/>
  <c r="M57" i="94"/>
  <c r="M59" i="94"/>
  <c r="M61" i="94"/>
  <c r="M63" i="94"/>
  <c r="M65" i="94"/>
  <c r="AI71" i="84" l="1"/>
  <c r="AE71" i="84"/>
  <c r="AA71" i="84"/>
  <c r="W71" i="84"/>
  <c r="S71" i="84"/>
  <c r="N71" i="84"/>
  <c r="J71" i="84"/>
  <c r="AI69" i="84"/>
  <c r="AH69" i="84"/>
  <c r="AE69" i="84"/>
  <c r="AD69" i="84"/>
  <c r="AA69" i="84"/>
  <c r="Z69" i="84"/>
  <c r="W69" i="84"/>
  <c r="V69" i="84"/>
  <c r="S69" i="84"/>
  <c r="R69" i="84"/>
  <c r="N69" i="84"/>
  <c r="M69" i="84"/>
  <c r="J69" i="84"/>
  <c r="AH67" i="84"/>
  <c r="AD67" i="84"/>
  <c r="Z67" i="84"/>
  <c r="V67" i="84"/>
  <c r="R67" i="84"/>
  <c r="M67" i="84"/>
  <c r="J67" i="84"/>
  <c r="AH65" i="84"/>
  <c r="AD65" i="84"/>
  <c r="Z65" i="84"/>
  <c r="V65" i="84"/>
  <c r="R65" i="84"/>
  <c r="M65" i="84"/>
  <c r="J65" i="84"/>
  <c r="AI63" i="84"/>
  <c r="AE63" i="84"/>
  <c r="AA63" i="84"/>
  <c r="W63" i="84"/>
  <c r="S63" i="84"/>
  <c r="N63" i="84"/>
  <c r="J63" i="84"/>
  <c r="AI61" i="84"/>
  <c r="AH61" i="84"/>
  <c r="AE61" i="84"/>
  <c r="AA61" i="84"/>
  <c r="W61" i="84"/>
  <c r="S61" i="84"/>
  <c r="N61" i="84"/>
  <c r="J61" i="84"/>
  <c r="AI59" i="84"/>
  <c r="AE59" i="84"/>
  <c r="AA59" i="84"/>
  <c r="W59" i="84"/>
  <c r="S59" i="84"/>
  <c r="N59" i="84"/>
  <c r="J59" i="84"/>
  <c r="AI57" i="84"/>
  <c r="AH57" i="84"/>
  <c r="AE57" i="84"/>
  <c r="AD57" i="84"/>
  <c r="AA57" i="84"/>
  <c r="Z57" i="84"/>
  <c r="W57" i="84"/>
  <c r="V57" i="84"/>
  <c r="S57" i="84"/>
  <c r="R57" i="84"/>
  <c r="N57" i="84"/>
  <c r="M57" i="84"/>
  <c r="J57" i="84"/>
  <c r="AI54" i="84"/>
  <c r="AE54" i="84"/>
  <c r="AA54" i="84"/>
  <c r="W54" i="84"/>
  <c r="S54" i="84"/>
  <c r="N54" i="84"/>
  <c r="J54" i="84"/>
  <c r="AI52" i="84"/>
  <c r="AE52" i="84"/>
  <c r="AA52" i="84"/>
  <c r="W52" i="84"/>
  <c r="S52" i="84"/>
  <c r="N52" i="84"/>
  <c r="J52" i="84"/>
  <c r="AI50" i="84"/>
  <c r="AE50" i="84"/>
  <c r="AA50" i="84"/>
  <c r="W50" i="84"/>
  <c r="S50" i="84"/>
  <c r="N50" i="84"/>
  <c r="J50" i="84"/>
  <c r="AI48" i="84"/>
  <c r="AE48" i="84"/>
  <c r="AA48" i="84"/>
  <c r="W48" i="84"/>
  <c r="S48" i="84"/>
  <c r="N48" i="84"/>
  <c r="J48" i="84"/>
  <c r="AH46" i="84"/>
  <c r="AD46" i="84"/>
  <c r="Z46" i="84"/>
  <c r="V46" i="84"/>
  <c r="R46" i="84"/>
  <c r="M46" i="84"/>
  <c r="J46" i="84"/>
  <c r="AI43" i="84"/>
  <c r="AE43" i="84"/>
  <c r="AA43" i="84"/>
  <c r="W43" i="84"/>
  <c r="S43" i="84"/>
  <c r="N43" i="84"/>
  <c r="J43" i="84"/>
  <c r="AH41" i="84"/>
  <c r="AD41" i="84"/>
  <c r="Z41" i="84"/>
  <c r="V41" i="84"/>
  <c r="R41" i="84"/>
  <c r="M41" i="84"/>
  <c r="J41" i="84"/>
  <c r="AI39" i="84"/>
  <c r="AE39" i="84"/>
  <c r="AA39" i="84"/>
  <c r="W39" i="84"/>
  <c r="S39" i="84"/>
  <c r="N39" i="84"/>
  <c r="J39" i="84"/>
  <c r="AI35" i="84"/>
  <c r="AE35" i="84"/>
  <c r="AA35" i="84"/>
  <c r="W35" i="84"/>
  <c r="S35" i="84"/>
  <c r="N35" i="84"/>
  <c r="J35" i="84"/>
  <c r="AH33" i="84"/>
  <c r="AD33" i="84"/>
  <c r="Z33" i="84"/>
  <c r="V33" i="84"/>
  <c r="R33" i="84"/>
  <c r="M33" i="84"/>
  <c r="J33" i="84"/>
  <c r="AI30" i="84"/>
  <c r="AE30" i="84"/>
  <c r="AA30" i="84"/>
  <c r="W30" i="84"/>
  <c r="S30" i="84"/>
  <c r="N30" i="84"/>
  <c r="J30" i="84"/>
  <c r="AI28" i="84"/>
  <c r="AH28" i="84"/>
  <c r="AE28" i="84"/>
  <c r="AD28" i="84"/>
  <c r="AA28" i="84"/>
  <c r="Z28" i="84"/>
  <c r="W28" i="84"/>
  <c r="V28" i="84"/>
  <c r="S28" i="84"/>
  <c r="R28" i="84"/>
  <c r="N28" i="84"/>
  <c r="M28" i="84"/>
  <c r="J28" i="84"/>
  <c r="AH26" i="84"/>
  <c r="AD26" i="84"/>
  <c r="Z26" i="84"/>
  <c r="V26" i="84"/>
  <c r="R26" i="84"/>
  <c r="M26" i="84"/>
  <c r="J26" i="84"/>
  <c r="AH22" i="84"/>
  <c r="AD22" i="84"/>
  <c r="Z22" i="84"/>
  <c r="V22" i="84"/>
  <c r="R22" i="84"/>
  <c r="M22" i="84"/>
  <c r="J22" i="84"/>
  <c r="AI20" i="84"/>
  <c r="AE20" i="84"/>
  <c r="AA20" i="84"/>
  <c r="W20" i="84"/>
  <c r="S20" i="84"/>
  <c r="N20" i="84"/>
  <c r="J20" i="84"/>
  <c r="AI17" i="84"/>
  <c r="AE17" i="84"/>
  <c r="AA17" i="84"/>
  <c r="W17" i="84"/>
  <c r="S17" i="84"/>
  <c r="N17" i="84"/>
  <c r="J17" i="84"/>
  <c r="AI15" i="84"/>
  <c r="AE15" i="84"/>
  <c r="AA15" i="84"/>
  <c r="W15" i="84"/>
  <c r="S15" i="84"/>
  <c r="N15" i="84"/>
  <c r="J15" i="84"/>
  <c r="AI13" i="84"/>
  <c r="AE13" i="84"/>
  <c r="AA13" i="84"/>
  <c r="W13" i="84"/>
  <c r="S13" i="84"/>
  <c r="N13" i="84"/>
  <c r="J13" i="84"/>
  <c r="AH11" i="84"/>
  <c r="AD11" i="84"/>
  <c r="Z11" i="84"/>
  <c r="V11" i="84"/>
  <c r="R11" i="84"/>
  <c r="M11" i="84"/>
  <c r="J11" i="84"/>
  <c r="AH9" i="84"/>
  <c r="AD9" i="84"/>
  <c r="Z9" i="84"/>
  <c r="V9" i="84"/>
  <c r="R9" i="84"/>
  <c r="M9" i="84"/>
  <c r="J9" i="84"/>
  <c r="S7" i="84"/>
  <c r="S8" i="84"/>
  <c r="R8" i="84"/>
  <c r="AH7" i="84"/>
  <c r="AI7" i="84"/>
  <c r="AD7" i="84"/>
  <c r="AE7" i="84"/>
  <c r="Z7" i="84"/>
  <c r="AA7" i="84"/>
  <c r="W7" i="84"/>
  <c r="W6" i="84"/>
  <c r="V7" i="84"/>
  <c r="R7" i="84"/>
  <c r="M7" i="84"/>
  <c r="N7" i="84"/>
  <c r="J7" i="84"/>
  <c r="J8" i="84"/>
  <c r="M8" i="84"/>
  <c r="W8" i="84"/>
  <c r="V8" i="84"/>
  <c r="AA8" i="84"/>
  <c r="Z8" i="84"/>
  <c r="AE8" i="84"/>
  <c r="AD8" i="84"/>
  <c r="AH8" i="84"/>
  <c r="AI8" i="84"/>
  <c r="J10" i="84"/>
  <c r="M10" i="84"/>
  <c r="R10" i="84"/>
  <c r="V10" i="84"/>
  <c r="J12" i="84"/>
  <c r="N12" i="84"/>
  <c r="M12" i="84"/>
  <c r="R12" i="84"/>
  <c r="S12" i="84"/>
  <c r="V12" i="84"/>
  <c r="W12" i="84"/>
  <c r="Z12" i="84"/>
  <c r="AA12" i="84"/>
  <c r="AE12" i="84"/>
  <c r="AH12" i="84"/>
  <c r="J14" i="84"/>
  <c r="N14" i="84"/>
  <c r="M14" i="84"/>
  <c r="R14" i="84"/>
  <c r="V14" i="84"/>
  <c r="J16" i="84"/>
  <c r="N16" i="84"/>
  <c r="M16" i="84"/>
  <c r="R16" i="84"/>
  <c r="S16" i="84"/>
  <c r="V16" i="84"/>
  <c r="W16" i="84"/>
  <c r="Z16" i="84"/>
  <c r="AA16" i="84"/>
  <c r="AE16" i="84"/>
  <c r="AH16" i="84"/>
  <c r="J19" i="84"/>
  <c r="M19" i="84"/>
  <c r="R19" i="84"/>
  <c r="V19" i="84"/>
  <c r="J21" i="84"/>
  <c r="N21" i="84"/>
  <c r="M21" i="84"/>
  <c r="R21" i="84"/>
  <c r="S21" i="84"/>
  <c r="V21" i="84"/>
  <c r="W21" i="84"/>
  <c r="Z21" i="84"/>
  <c r="AA21" i="84"/>
  <c r="AE21" i="84"/>
  <c r="AH21" i="84"/>
  <c r="J25" i="84"/>
  <c r="N25" i="84"/>
  <c r="M25" i="84"/>
  <c r="R25" i="84"/>
  <c r="V25" i="84"/>
  <c r="J27" i="84"/>
  <c r="N27" i="84"/>
  <c r="M27" i="84"/>
  <c r="R27" i="84"/>
  <c r="S27" i="84"/>
  <c r="V27" i="84"/>
  <c r="W27" i="84"/>
  <c r="Z27" i="84"/>
  <c r="AA27" i="84"/>
  <c r="AE27" i="84"/>
  <c r="AH27" i="84"/>
  <c r="J29" i="84"/>
  <c r="M29" i="84"/>
  <c r="R29" i="84"/>
  <c r="V29" i="84"/>
  <c r="J32" i="84"/>
  <c r="N32" i="84"/>
  <c r="M32" i="84"/>
  <c r="R32" i="84"/>
  <c r="S32" i="84"/>
  <c r="V32" i="84"/>
  <c r="W32" i="84"/>
  <c r="Z32" i="84"/>
  <c r="AA32" i="84"/>
  <c r="AE32" i="84"/>
  <c r="AH32" i="84"/>
  <c r="J34" i="84"/>
  <c r="N34" i="84"/>
  <c r="M34" i="84"/>
  <c r="R34" i="84"/>
  <c r="V34" i="84"/>
  <c r="J38" i="84"/>
  <c r="N38" i="84"/>
  <c r="M38" i="84"/>
  <c r="R38" i="84"/>
  <c r="S38" i="84"/>
  <c r="V38" i="84"/>
  <c r="W38" i="84"/>
  <c r="Z38" i="84"/>
  <c r="AA38" i="84"/>
  <c r="AE38" i="84"/>
  <c r="AH38" i="84"/>
  <c r="J40" i="84"/>
  <c r="M40" i="84"/>
  <c r="R40" i="84"/>
  <c r="V40" i="84"/>
  <c r="J42" i="84"/>
  <c r="N42" i="84"/>
  <c r="M42" i="84"/>
  <c r="R42" i="84"/>
  <c r="S42" i="84"/>
  <c r="V42" i="84"/>
  <c r="W42" i="84"/>
  <c r="Z42" i="84"/>
  <c r="AA42" i="84"/>
  <c r="AE42" i="84"/>
  <c r="AH42" i="84"/>
  <c r="J45" i="84"/>
  <c r="N45" i="84"/>
  <c r="M45" i="84"/>
  <c r="R45" i="84"/>
  <c r="V45" i="84"/>
  <c r="J47" i="84"/>
  <c r="M47" i="84"/>
  <c r="W47" i="84"/>
  <c r="Z47" i="84"/>
  <c r="AE47" i="84"/>
  <c r="AH47" i="84"/>
  <c r="J49" i="84"/>
  <c r="N49" i="84"/>
  <c r="M49" i="84"/>
  <c r="R49" i="84"/>
  <c r="S49" i="84"/>
  <c r="V49" i="84"/>
  <c r="AA49" i="84"/>
  <c r="Z49" i="84"/>
  <c r="AE49" i="84"/>
  <c r="AD49" i="84"/>
  <c r="AI49" i="84"/>
  <c r="AH49" i="84"/>
  <c r="J51" i="84"/>
  <c r="M51" i="84"/>
  <c r="W51" i="84"/>
  <c r="Z51" i="84"/>
  <c r="AE51" i="84"/>
  <c r="AH51" i="84"/>
  <c r="J53" i="84"/>
  <c r="M53" i="84"/>
  <c r="R53" i="84"/>
  <c r="V53" i="84"/>
  <c r="AA53" i="84"/>
  <c r="Z53" i="84"/>
  <c r="AE53" i="84"/>
  <c r="AD53" i="84"/>
  <c r="AI53" i="84"/>
  <c r="AH53" i="84"/>
  <c r="J56" i="84"/>
  <c r="M56" i="84"/>
  <c r="Z56" i="84"/>
  <c r="AE56" i="84"/>
  <c r="AH56" i="84"/>
  <c r="J58" i="84"/>
  <c r="M58" i="84"/>
  <c r="R58" i="84"/>
  <c r="W58" i="84"/>
  <c r="AA58" i="84"/>
  <c r="AE58" i="84"/>
  <c r="AI58" i="84"/>
  <c r="J60" i="84"/>
  <c r="M60" i="84"/>
  <c r="R60" i="84"/>
  <c r="V60" i="84"/>
  <c r="Z60" i="84"/>
  <c r="AD60" i="84"/>
  <c r="AH60" i="84"/>
  <c r="J62" i="84"/>
  <c r="N62" i="84"/>
  <c r="M62" i="84"/>
  <c r="R62" i="84"/>
  <c r="S62" i="84"/>
  <c r="V62" i="84"/>
  <c r="AA62" i="84"/>
  <c r="Z62" i="84"/>
  <c r="AE62" i="84"/>
  <c r="AD62" i="84"/>
  <c r="AI62" i="84"/>
  <c r="AH62" i="84"/>
  <c r="J64" i="84"/>
  <c r="M64" i="84"/>
  <c r="R64" i="84"/>
  <c r="V64" i="84"/>
  <c r="W64" i="84"/>
  <c r="Z64" i="84"/>
  <c r="AD64" i="84"/>
  <c r="AE64" i="84"/>
  <c r="AH64" i="84"/>
  <c r="J66" i="84"/>
  <c r="M66" i="84"/>
  <c r="R66" i="84"/>
  <c r="V66" i="84"/>
  <c r="AA66" i="84"/>
  <c r="AE66" i="84"/>
  <c r="AI66" i="84"/>
  <c r="J68" i="84"/>
  <c r="M68" i="84"/>
  <c r="R68" i="84"/>
  <c r="V68" i="84"/>
  <c r="Z68" i="84"/>
  <c r="AD68" i="84"/>
  <c r="AH68" i="84"/>
  <c r="J70" i="84"/>
  <c r="N70" i="84"/>
  <c r="M70" i="84"/>
  <c r="R70" i="84"/>
  <c r="S70" i="84"/>
  <c r="V70" i="84"/>
  <c r="AE70" i="84"/>
  <c r="AI70" i="84"/>
  <c r="M71" i="84" l="1"/>
  <c r="R71" i="84"/>
  <c r="V71" i="84"/>
  <c r="Z71" i="84"/>
  <c r="AD71" i="84"/>
  <c r="AH71" i="84"/>
  <c r="N67" i="84"/>
  <c r="S67" i="84"/>
  <c r="W67" i="84"/>
  <c r="AA67" i="84"/>
  <c r="AE67" i="84"/>
  <c r="AI67" i="84"/>
  <c r="N65" i="84"/>
  <c r="S65" i="84"/>
  <c r="W65" i="84"/>
  <c r="AA65" i="84"/>
  <c r="AE65" i="84"/>
  <c r="AI65" i="84"/>
  <c r="M63" i="84"/>
  <c r="R63" i="84"/>
  <c r="V63" i="84"/>
  <c r="Z63" i="84"/>
  <c r="AD63" i="84"/>
  <c r="AH63" i="84"/>
  <c r="M61" i="84"/>
  <c r="R61" i="84"/>
  <c r="V61" i="84"/>
  <c r="Z61" i="84"/>
  <c r="AD61" i="84"/>
  <c r="M59" i="84"/>
  <c r="R59" i="84"/>
  <c r="V59" i="84"/>
  <c r="Z59" i="84"/>
  <c r="AD59" i="84"/>
  <c r="AH59" i="84"/>
  <c r="M54" i="84"/>
  <c r="R54" i="84"/>
  <c r="V54" i="84"/>
  <c r="Z54" i="84"/>
  <c r="AD54" i="84"/>
  <c r="AH54" i="84"/>
  <c r="M52" i="84"/>
  <c r="R52" i="84"/>
  <c r="V52" i="84"/>
  <c r="Z52" i="84"/>
  <c r="AD52" i="84"/>
  <c r="AH52" i="84"/>
  <c r="M50" i="84"/>
  <c r="R50" i="84"/>
  <c r="V50" i="84"/>
  <c r="Z50" i="84"/>
  <c r="AD50" i="84"/>
  <c r="AH50" i="84"/>
  <c r="M48" i="84"/>
  <c r="R48" i="84"/>
  <c r="V48" i="84"/>
  <c r="Z48" i="84"/>
  <c r="AD48" i="84"/>
  <c r="AH48" i="84"/>
  <c r="N46" i="84"/>
  <c r="S46" i="84"/>
  <c r="W46" i="84"/>
  <c r="M43" i="84"/>
  <c r="R43" i="84"/>
  <c r="V43" i="84"/>
  <c r="Z43" i="84"/>
  <c r="AD43" i="84"/>
  <c r="AH43" i="84"/>
  <c r="N41" i="84"/>
  <c r="S41" i="84"/>
  <c r="W41" i="84"/>
  <c r="AA41" i="84"/>
  <c r="AE41" i="84"/>
  <c r="AI41" i="84"/>
  <c r="M39" i="84"/>
  <c r="R39" i="84"/>
  <c r="V39" i="84"/>
  <c r="Z39" i="84"/>
  <c r="AD39" i="84"/>
  <c r="AH39" i="84"/>
  <c r="M35" i="84"/>
  <c r="R35" i="84"/>
  <c r="V35" i="84"/>
  <c r="Z35" i="84"/>
  <c r="AD35" i="84"/>
  <c r="AH35" i="84"/>
  <c r="N33" i="84"/>
  <c r="S33" i="84"/>
  <c r="W33" i="84"/>
  <c r="AA33" i="84"/>
  <c r="AE33" i="84"/>
  <c r="AI33" i="84"/>
  <c r="M30" i="84"/>
  <c r="R30" i="84"/>
  <c r="V30" i="84"/>
  <c r="Z30" i="84"/>
  <c r="AD30" i="84"/>
  <c r="AH30" i="84"/>
  <c r="N26" i="84"/>
  <c r="S26" i="84"/>
  <c r="W26" i="84"/>
  <c r="AA26" i="84"/>
  <c r="AE26" i="84"/>
  <c r="AI26" i="84"/>
  <c r="N22" i="84"/>
  <c r="S22" i="84"/>
  <c r="W22" i="84"/>
  <c r="AA22" i="84"/>
  <c r="AE22" i="84"/>
  <c r="AI22" i="84"/>
  <c r="M20" i="84"/>
  <c r="R20" i="84"/>
  <c r="V20" i="84"/>
  <c r="Z20" i="84"/>
  <c r="AD20" i="84"/>
  <c r="AH20" i="84"/>
  <c r="M17" i="84"/>
  <c r="R17" i="84"/>
  <c r="V17" i="84"/>
  <c r="Z17" i="84"/>
  <c r="AD17" i="84"/>
  <c r="AH17" i="84"/>
  <c r="M15" i="84"/>
  <c r="R15" i="84"/>
  <c r="V15" i="84"/>
  <c r="Z15" i="84"/>
  <c r="AD15" i="84"/>
  <c r="AH15" i="84"/>
  <c r="M13" i="84"/>
  <c r="R13" i="84"/>
  <c r="V13" i="84"/>
  <c r="Z13" i="84"/>
  <c r="AD13" i="84"/>
  <c r="AH13" i="84"/>
  <c r="N11" i="84"/>
  <c r="S11" i="84"/>
  <c r="W11" i="84"/>
  <c r="AA11" i="84"/>
  <c r="N9" i="84"/>
  <c r="S9" i="84"/>
  <c r="W9" i="84"/>
  <c r="AA9" i="84"/>
  <c r="AE9" i="84"/>
  <c r="AI9" i="84"/>
  <c r="AE68" i="84"/>
  <c r="W68" i="84"/>
  <c r="AH66" i="84"/>
  <c r="AD66" i="84"/>
  <c r="Z66" i="84"/>
  <c r="S66" i="84"/>
  <c r="N66" i="84"/>
  <c r="AE60" i="84"/>
  <c r="W60" i="84"/>
  <c r="AH58" i="84"/>
  <c r="AD58" i="84"/>
  <c r="Z58" i="84"/>
  <c r="V58" i="84"/>
  <c r="S58" i="84"/>
  <c r="N58" i="84"/>
  <c r="W56" i="84"/>
  <c r="N53" i="84"/>
  <c r="AH45" i="84"/>
  <c r="AD45" i="84"/>
  <c r="Z45" i="84"/>
  <c r="S40" i="84"/>
  <c r="N40" i="84"/>
  <c r="S29" i="84"/>
  <c r="N29" i="84"/>
  <c r="S19" i="84"/>
  <c r="N19" i="84"/>
  <c r="S10" i="84"/>
  <c r="N10" i="84"/>
  <c r="N8" i="84"/>
  <c r="AA70" i="84"/>
  <c r="AH70" i="84"/>
  <c r="AD70" i="84"/>
  <c r="Z70" i="84"/>
  <c r="W70" i="84"/>
  <c r="AI68" i="84"/>
  <c r="AA68" i="84"/>
  <c r="S68" i="84"/>
  <c r="N68" i="84"/>
  <c r="W66" i="84"/>
  <c r="AI64" i="84"/>
  <c r="AA64" i="84"/>
  <c r="S64" i="84"/>
  <c r="N64" i="84"/>
  <c r="W62" i="84"/>
  <c r="AI60" i="84"/>
  <c r="AA60" i="84"/>
  <c r="S60" i="84"/>
  <c r="N60" i="84"/>
  <c r="R56" i="84"/>
  <c r="S56" i="84"/>
  <c r="S53" i="84"/>
  <c r="AD51" i="84"/>
  <c r="AI51" i="84"/>
  <c r="V51" i="84"/>
  <c r="AA51" i="84"/>
  <c r="R47" i="84"/>
  <c r="S47" i="84"/>
  <c r="S45" i="84"/>
  <c r="AD42" i="84"/>
  <c r="AI42" i="84"/>
  <c r="AE40" i="84"/>
  <c r="AD40" i="84"/>
  <c r="AI34" i="84"/>
  <c r="AH34" i="84"/>
  <c r="AA34" i="84"/>
  <c r="Z34" i="84"/>
  <c r="S34" i="84"/>
  <c r="AD32" i="84"/>
  <c r="AI32" i="84"/>
  <c r="AE29" i="84"/>
  <c r="AD29" i="84"/>
  <c r="AI25" i="84"/>
  <c r="AH25" i="84"/>
  <c r="AA25" i="84"/>
  <c r="Z25" i="84"/>
  <c r="S25" i="84"/>
  <c r="AD21" i="84"/>
  <c r="AI21" i="84"/>
  <c r="AE19" i="84"/>
  <c r="AD19" i="84"/>
  <c r="AI14" i="84"/>
  <c r="AH14" i="84"/>
  <c r="AA14" i="84"/>
  <c r="Z14" i="84"/>
  <c r="S14" i="84"/>
  <c r="AD12" i="84"/>
  <c r="AI12" i="84"/>
  <c r="AD10" i="84"/>
  <c r="AD56" i="84"/>
  <c r="AI56" i="84"/>
  <c r="V56" i="84"/>
  <c r="AA56" i="84"/>
  <c r="R51" i="84"/>
  <c r="S51" i="84"/>
  <c r="AD47" i="84"/>
  <c r="AI47" i="84"/>
  <c r="V47" i="84"/>
  <c r="AA47" i="84"/>
  <c r="AI40" i="84"/>
  <c r="AH40" i="84"/>
  <c r="AA40" i="84"/>
  <c r="Z40" i="84"/>
  <c r="AD38" i="84"/>
  <c r="AI38" i="84"/>
  <c r="AE34" i="84"/>
  <c r="AD34" i="84"/>
  <c r="AI29" i="84"/>
  <c r="AH29" i="84"/>
  <c r="AA29" i="84"/>
  <c r="Z29" i="84"/>
  <c r="AD27" i="84"/>
  <c r="AI27" i="84"/>
  <c r="AE25" i="84"/>
  <c r="AD25" i="84"/>
  <c r="AI19" i="84"/>
  <c r="AH19" i="84"/>
  <c r="AA19" i="84"/>
  <c r="Z19" i="84"/>
  <c r="AD16" i="84"/>
  <c r="AI16" i="84"/>
  <c r="AE14" i="84"/>
  <c r="AD14" i="84"/>
  <c r="AH10" i="84"/>
  <c r="AA10" i="84"/>
  <c r="Z10" i="84"/>
  <c r="N56" i="84"/>
  <c r="W53" i="84"/>
  <c r="N51" i="84"/>
  <c r="W49" i="84"/>
  <c r="N47" i="84"/>
  <c r="W45" i="84"/>
  <c r="W40" i="84"/>
  <c r="W34" i="84"/>
  <c r="W29" i="84"/>
  <c r="W25" i="84"/>
  <c r="W19" i="84"/>
  <c r="W14" i="84"/>
  <c r="W10" i="84"/>
  <c r="AI6" i="84"/>
  <c r="AE6" i="84"/>
  <c r="AD6" i="84"/>
  <c r="AA6" i="84"/>
  <c r="Z6" i="84"/>
  <c r="V6" i="84"/>
  <c r="S6" i="84"/>
  <c r="R6" i="84"/>
  <c r="N6" i="84"/>
  <c r="M6" i="84"/>
  <c r="J6" i="84"/>
  <c r="AH6" i="84" l="1"/>
</calcChain>
</file>

<file path=xl/sharedStrings.xml><?xml version="1.0" encoding="utf-8"?>
<sst xmlns="http://schemas.openxmlformats.org/spreadsheetml/2006/main" count="450" uniqueCount="85">
  <si>
    <t>Total général</t>
  </si>
  <si>
    <t>Total Somme de Montant Prévisionnel (FCFA)</t>
  </si>
  <si>
    <t xml:space="preserve">N° </t>
  </si>
  <si>
    <t>Programmation nette</t>
  </si>
  <si>
    <t>Saisine de la CPM</t>
  </si>
  <si>
    <t>Examen DAO CPM</t>
  </si>
  <si>
    <t>Lancement AO</t>
  </si>
  <si>
    <t>Attribution marchés</t>
  </si>
  <si>
    <t>Signature marchés</t>
  </si>
  <si>
    <t>Démarrage prestations</t>
  </si>
  <si>
    <t>Réception provisoire</t>
  </si>
  <si>
    <t>Nombre  de projets Programmés</t>
  </si>
  <si>
    <t>Nombre de DAO Correspondants</t>
  </si>
  <si>
    <t>Nombre de projets</t>
  </si>
  <si>
    <t>Nombre de DAO correspondants</t>
  </si>
  <si>
    <t>Nombre de DAO prévus (1)</t>
  </si>
  <si>
    <t>Nombre de DAO reçus (2)</t>
  </si>
  <si>
    <t>Taux (%) de réception des DAO
[(2) / (1)]</t>
  </si>
  <si>
    <t>Nombre d'examens prévus (3)</t>
  </si>
  <si>
    <t>Nombre de DAO examinés (4)</t>
  </si>
  <si>
    <t>Taux (%) d'examen de DAO par rapport</t>
  </si>
  <si>
    <r>
      <t xml:space="preserve">Nombre d'AO prévus </t>
    </r>
    <r>
      <rPr>
        <sz val="9"/>
        <color theme="1"/>
        <rFont val="Calibri"/>
        <family val="2"/>
        <scheme val="minor"/>
      </rPr>
      <t>(5)</t>
    </r>
  </si>
  <si>
    <r>
      <t xml:space="preserve">Nombre d'AO effectivement lancés </t>
    </r>
    <r>
      <rPr>
        <sz val="9"/>
        <color theme="1"/>
        <rFont val="Calibri"/>
        <family val="2"/>
        <scheme val="minor"/>
      </rPr>
      <t>(6)</t>
    </r>
  </si>
  <si>
    <r>
      <t xml:space="preserve">Nombre de projets correspondants </t>
    </r>
    <r>
      <rPr>
        <sz val="9"/>
        <color theme="1"/>
        <rFont val="Calibri"/>
        <family val="2"/>
        <scheme val="minor"/>
      </rPr>
      <t>(7)</t>
    </r>
  </si>
  <si>
    <t>Taux (%) de lancement d'AO par rapport</t>
  </si>
  <si>
    <r>
      <t xml:space="preserve">Nombre de marchés prévus </t>
    </r>
    <r>
      <rPr>
        <sz val="9"/>
        <color theme="1"/>
        <rFont val="Calibri"/>
        <family val="2"/>
        <scheme val="minor"/>
      </rPr>
      <t>(8)</t>
    </r>
  </si>
  <si>
    <r>
      <t xml:space="preserve">Nombre de marchés effectivement attribués </t>
    </r>
    <r>
      <rPr>
        <sz val="9"/>
        <color theme="1"/>
        <rFont val="Calibri"/>
        <family val="2"/>
        <scheme val="minor"/>
      </rPr>
      <t>(9)</t>
    </r>
  </si>
  <si>
    <t xml:space="preserve"> Taux (%) d'attribution de marchés par rapport</t>
  </si>
  <si>
    <r>
      <t xml:space="preserve">Nombre de contrats prévus </t>
    </r>
    <r>
      <rPr>
        <sz val="9"/>
        <color theme="1"/>
        <rFont val="Calibri"/>
        <family val="2"/>
        <scheme val="minor"/>
      </rPr>
      <t>(10)</t>
    </r>
  </si>
  <si>
    <r>
      <t xml:space="preserve">Nombre de contrats effectivement signés </t>
    </r>
    <r>
      <rPr>
        <sz val="9"/>
        <color theme="1"/>
        <rFont val="Calibri"/>
        <family val="2"/>
        <scheme val="minor"/>
      </rPr>
      <t>(11)</t>
    </r>
  </si>
  <si>
    <t>Taux (%) de signature de marchés par rapport</t>
  </si>
  <si>
    <t>Nombre de marchés prévus (12)</t>
  </si>
  <si>
    <t>Nombre de marchés effectivement  démarrés (13)</t>
  </si>
  <si>
    <t>Taux (%) de démarrage des prestations par rapport</t>
  </si>
  <si>
    <t>Nombre de prestations prévues (14)</t>
  </si>
  <si>
    <t>Nombre de prestations effectivement receptionnés (15)</t>
  </si>
  <si>
    <t>Taux (%) de réception des prestations par rapport</t>
  </si>
  <si>
    <t>Prévus
[ (4) / (3) ]</t>
  </si>
  <si>
    <t>Reçus
[ (4) / (2) ]</t>
  </si>
  <si>
    <t>Prévus
[ (6) / (5) ]</t>
  </si>
  <si>
    <t>DAO examinés
[ (6) / (4) ]</t>
  </si>
  <si>
    <t>Prévus
[ (9) / (8) ]</t>
  </si>
  <si>
    <t>Lancés
[ (9) / (7) ]</t>
  </si>
  <si>
    <t>Prévus
[ (11) / (10) ]</t>
  </si>
  <si>
    <t>Attribués 
[ (11) / (9) ]</t>
  </si>
  <si>
    <t>Prévus
[ (13) / (12) ]</t>
  </si>
  <si>
    <t>Marchés signés 
[ (13) / (11) ]</t>
  </si>
  <si>
    <t>Prévus
[ (15) / (14) ]</t>
  </si>
  <si>
    <t>Prestations démarrées 
[ (15) / (13) ]</t>
  </si>
  <si>
    <t>TOTAL GENERAL</t>
  </si>
  <si>
    <t>/</t>
  </si>
  <si>
    <t>AONO</t>
  </si>
  <si>
    <t>AOIR</t>
  </si>
  <si>
    <t>AONR</t>
  </si>
  <si>
    <t>GG</t>
  </si>
  <si>
    <t>DC</t>
  </si>
  <si>
    <t>AOIO</t>
  </si>
  <si>
    <t>-</t>
  </si>
  <si>
    <t>Montant</t>
  </si>
  <si>
    <t>Mode de consultation</t>
  </si>
  <si>
    <t>Programmation initiale</t>
  </si>
  <si>
    <t>Nombre</t>
  </si>
  <si>
    <t>APPROVISIONNEMENTS GENERAUX (AG)</t>
  </si>
  <si>
    <t>TOTAL AG</t>
  </si>
  <si>
    <t>AUTRES INFRASTRUCTURES (AI)</t>
  </si>
  <si>
    <t>TOTAL AI</t>
  </si>
  <si>
    <t>BÂTIMENTS ET EQUIPEMENTS COLLECTIFS (BEC)</t>
  </si>
  <si>
    <t>TOTAL BEC</t>
  </si>
  <si>
    <t>TRAVAUX ROUTIERS (ROUTES)</t>
  </si>
  <si>
    <t>TOTAL ROUTES</t>
  </si>
  <si>
    <t>SERVICES ET PRESTATIONS INTELLECTUELS (SPI)</t>
  </si>
  <si>
    <t>TOTAL SPI</t>
  </si>
  <si>
    <t>REGIONS</t>
  </si>
  <si>
    <t>DEPARTEMENTS MINISTERIELS</t>
  </si>
  <si>
    <t>PROJETS/PROGRAMMES</t>
  </si>
  <si>
    <t>ETABLISSEMENTS PUBLICS</t>
  </si>
  <si>
    <t>TOTAL DEPARTEMENTS MINISTERIELS</t>
  </si>
  <si>
    <t>TOTAL ETABLISSEMENTS PUBLICS</t>
  </si>
  <si>
    <t>TOTAL PROJETS /PROGRAMMES</t>
  </si>
  <si>
    <t>TOTAL REGIONS</t>
  </si>
  <si>
    <t>MODE DE CONSULTATION</t>
  </si>
  <si>
    <t>CATEGORIES MO/MOD</t>
  </si>
  <si>
    <t>ENSEMBLE</t>
  </si>
  <si>
    <t>Evaluation de la passation et de l'exécution des marchés publics au 31 décembre 2020, Exercice 2020</t>
  </si>
  <si>
    <t>PROGRAMMATION DES MARCHES PUBLICS AU 31 DECEMBRE 2020, EXERCICE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</si>
</sst>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F_C_F_A_-;\-* #,##0.00\ _F_C_F_A_-;_-* &quot;-&quot;??\ _F_C_F_A_-;_-@_-"/>
    <numFmt numFmtId="165" formatCode="0.0"/>
    <numFmt numFmtId="166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8">
    <xf numFmtId="0" fontId="0" fillId="0" borderId="0"/>
    <xf numFmtId="0" fontId="12" fillId="0" borderId="0"/>
    <xf numFmtId="166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3" fillId="0" borderId="0" applyFont="0" applyFill="0" applyBorder="0" applyAlignment="0" applyProtection="0">
      <alignment vertical="top"/>
    </xf>
    <xf numFmtId="0" fontId="13" fillId="0" borderId="0">
      <alignment vertical="top"/>
    </xf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>
      <alignment vertical="top"/>
    </xf>
    <xf numFmtId="0" fontId="13" fillId="0" borderId="0">
      <alignment vertical="top"/>
    </xf>
    <xf numFmtId="0" fontId="12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/>
    <xf numFmtId="0" fontId="13" fillId="0" borderId="0">
      <alignment vertical="top"/>
    </xf>
    <xf numFmtId="0" fontId="14" fillId="0" borderId="0"/>
    <xf numFmtId="166" fontId="1" fillId="0" borderId="0" applyFont="0" applyFill="0" applyBorder="0" applyAlignment="0" applyProtection="0"/>
    <xf numFmtId="0" fontId="15" fillId="0" borderId="0"/>
    <xf numFmtId="0" fontId="1" fillId="0" borderId="0"/>
    <xf numFmtId="0" fontId="16" fillId="0" borderId="0">
      <protection locked="0"/>
    </xf>
    <xf numFmtId="164" fontId="17" fillId="0" borderId="0">
      <alignment vertical="top"/>
      <protection locked="0"/>
    </xf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Border="0" applyProtection="0">
      <alignment vertical="top"/>
    </xf>
    <xf numFmtId="0" fontId="13" fillId="0" borderId="0">
      <alignment vertical="top"/>
    </xf>
    <xf numFmtId="0" fontId="13" fillId="0" borderId="0">
      <alignment vertical="top"/>
    </xf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>
      <alignment vertical="top"/>
    </xf>
  </cellStyleXfs>
  <cellXfs count="91">
    <xf numFmtId="0" fontId="0" fillId="0" borderId="0" xfId="0"/>
    <xf numFmtId="0" fontId="6" fillId="3" borderId="1" xfId="0" applyFont="1" applyFill="1" applyBorder="1" applyAlignment="1">
      <alignment horizontal="center" vertical="center" textRotation="90" wrapText="1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0" fillId="0" borderId="9" xfId="0" applyBorder="1"/>
    <xf numFmtId="0" fontId="10" fillId="0" borderId="9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left" indent="1"/>
    </xf>
    <xf numFmtId="1" fontId="0" fillId="4" borderId="0" xfId="0" applyNumberFormat="1" applyFill="1"/>
    <xf numFmtId="0" fontId="2" fillId="5" borderId="9" xfId="0" applyFont="1" applyFill="1" applyBorder="1" applyAlignment="1">
      <alignment horizontal="center" vertical="center"/>
    </xf>
    <xf numFmtId="165" fontId="10" fillId="3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textRotation="90" wrapText="1"/>
    </xf>
    <xf numFmtId="2" fontId="6" fillId="3" borderId="9" xfId="0" applyNumberFormat="1" applyFont="1" applyFill="1" applyBorder="1" applyAlignment="1">
      <alignment horizontal="center" vertical="center" textRotation="90" wrapText="1"/>
    </xf>
    <xf numFmtId="3" fontId="10" fillId="0" borderId="9" xfId="0" applyNumberFormat="1" applyFont="1" applyBorder="1" applyAlignment="1">
      <alignment horizontal="center" vertical="center" textRotation="90"/>
    </xf>
    <xf numFmtId="3" fontId="10" fillId="3" borderId="9" xfId="0" applyNumberFormat="1" applyFont="1" applyFill="1" applyBorder="1" applyAlignment="1">
      <alignment horizontal="center" vertical="center" textRotation="90"/>
    </xf>
    <xf numFmtId="0" fontId="10" fillId="7" borderId="9" xfId="0" applyFont="1" applyFill="1" applyBorder="1" applyAlignment="1">
      <alignment horizontal="center" vertical="center"/>
    </xf>
    <xf numFmtId="165" fontId="10" fillId="7" borderId="9" xfId="0" applyNumberFormat="1" applyFont="1" applyFill="1" applyBorder="1" applyAlignment="1">
      <alignment horizontal="center" vertical="center"/>
    </xf>
    <xf numFmtId="1" fontId="10" fillId="7" borderId="9" xfId="0" applyNumberFormat="1" applyFont="1" applyFill="1" applyBorder="1" applyAlignment="1">
      <alignment horizontal="center" vertical="center"/>
    </xf>
    <xf numFmtId="3" fontId="10" fillId="7" borderId="9" xfId="0" applyNumberFormat="1" applyFont="1" applyFill="1" applyBorder="1" applyAlignment="1">
      <alignment horizontal="center" vertical="center" textRotation="90"/>
    </xf>
    <xf numFmtId="1" fontId="0" fillId="0" borderId="9" xfId="0" applyNumberFormat="1" applyBorder="1" applyAlignment="1">
      <alignment horizontal="left" indent="1"/>
    </xf>
    <xf numFmtId="1" fontId="0" fillId="4" borderId="9" xfId="0" applyNumberFormat="1" applyFill="1" applyBorder="1"/>
    <xf numFmtId="0" fontId="0" fillId="4" borderId="9" xfId="0" applyFill="1" applyBorder="1"/>
    <xf numFmtId="0" fontId="0" fillId="0" borderId="11" xfId="0" applyBorder="1" applyAlignment="1">
      <alignment vertical="center" wrapText="1"/>
    </xf>
    <xf numFmtId="0" fontId="2" fillId="8" borderId="9" xfId="0" applyFont="1" applyFill="1" applyBorder="1" applyAlignment="1">
      <alignment horizontal="left" vertical="center"/>
    </xf>
    <xf numFmtId="0" fontId="2" fillId="8" borderId="11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3" fontId="10" fillId="0" borderId="11" xfId="0" applyNumberFormat="1" applyFont="1" applyBorder="1" applyAlignment="1">
      <alignment horizontal="center" vertical="center" textRotation="90"/>
    </xf>
    <xf numFmtId="0" fontId="2" fillId="5" borderId="21" xfId="0" applyFont="1" applyFill="1" applyBorder="1" applyAlignment="1">
      <alignment horizontal="left" vertical="center"/>
    </xf>
    <xf numFmtId="0" fontId="3" fillId="2" borderId="11" xfId="0" applyFont="1" applyFill="1" applyBorder="1"/>
    <xf numFmtId="0" fontId="0" fillId="0" borderId="11" xfId="0" applyBorder="1"/>
    <xf numFmtId="3" fontId="0" fillId="0" borderId="11" xfId="0" applyNumberFormat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textRotation="90" wrapText="1"/>
    </xf>
    <xf numFmtId="2" fontId="6" fillId="3" borderId="9" xfId="0" applyNumberFormat="1" applyFont="1" applyFill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textRotation="90"/>
    </xf>
    <xf numFmtId="0" fontId="18" fillId="6" borderId="9" xfId="0" applyFont="1" applyFill="1" applyBorder="1" applyAlignment="1">
      <alignment horizontal="center" vertical="center" wrapText="1"/>
    </xf>
    <xf numFmtId="3" fontId="10" fillId="7" borderId="9" xfId="0" applyNumberFormat="1" applyFont="1" applyFill="1" applyBorder="1" applyAlignment="1">
      <alignment horizontal="center" vertical="center" textRotation="90"/>
    </xf>
    <xf numFmtId="3" fontId="10" fillId="3" borderId="9" xfId="0" applyNumberFormat="1" applyFont="1" applyFill="1" applyBorder="1" applyAlignment="1">
      <alignment horizontal="center" vertical="center" textRotation="90"/>
    </xf>
    <xf numFmtId="0" fontId="11" fillId="7" borderId="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textRotation="90"/>
    </xf>
    <xf numFmtId="3" fontId="10" fillId="0" borderId="21" xfId="0" applyNumberFormat="1" applyFont="1" applyBorder="1" applyAlignment="1">
      <alignment horizontal="center" vertical="center" textRotation="90"/>
    </xf>
    <xf numFmtId="3" fontId="10" fillId="3" borderId="20" xfId="0" applyNumberFormat="1" applyFont="1" applyFill="1" applyBorder="1" applyAlignment="1">
      <alignment horizontal="center" vertical="center" textRotation="90"/>
    </xf>
    <xf numFmtId="3" fontId="10" fillId="3" borderId="21" xfId="0" applyNumberFormat="1" applyFont="1" applyFill="1" applyBorder="1" applyAlignment="1">
      <alignment horizontal="center" vertical="center" textRotation="90"/>
    </xf>
    <xf numFmtId="0" fontId="18" fillId="6" borderId="14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</cellXfs>
  <cellStyles count="48">
    <cellStyle name="Comma 2" xfId="36" xr:uid="{00000000-0005-0000-0000-000000000000}"/>
    <cellStyle name="Milliers 15" xfId="27" xr:uid="{00000000-0005-0000-0000-000003000000}"/>
    <cellStyle name="Milliers 17" xfId="29" xr:uid="{00000000-0005-0000-0000-000004000000}"/>
    <cellStyle name="Milliers 2" xfId="41" xr:uid="{00000000-0005-0000-0000-000005000000}"/>
    <cellStyle name="Milliers 23" xfId="30" xr:uid="{00000000-0005-0000-0000-000006000000}"/>
    <cellStyle name="Milliers 26" xfId="31" xr:uid="{00000000-0005-0000-0000-000007000000}"/>
    <cellStyle name="Milliers 28" xfId="32" xr:uid="{00000000-0005-0000-0000-000008000000}"/>
    <cellStyle name="Milliers 3" xfId="10" xr:uid="{00000000-0005-0000-0000-000009000000}"/>
    <cellStyle name="Milliers 3 2" xfId="2" xr:uid="{00000000-0005-0000-0000-00000A000000}"/>
    <cellStyle name="Milliers 4" xfId="6" xr:uid="{00000000-0005-0000-0000-00000B000000}"/>
    <cellStyle name="Milliers 4 2" xfId="46" xr:uid="{00000000-0005-0000-0000-00000C000000}"/>
    <cellStyle name="Milliers 4 2 2" xfId="47" xr:uid="{00000000-0005-0000-0000-00000D000000}"/>
    <cellStyle name="Milliers 5" xfId="28" xr:uid="{00000000-0005-0000-0000-00000E000000}"/>
    <cellStyle name="Milliers 6" xfId="42" xr:uid="{00000000-0005-0000-0000-00000F000000}"/>
    <cellStyle name="Monétaire 2" xfId="40" xr:uid="{00000000-0005-0000-0000-000011000000}"/>
    <cellStyle name="Normal" xfId="0" builtinId="0"/>
    <cellStyle name="Normal 2 10" xfId="16" xr:uid="{00000000-0005-0000-0000-000013000000}"/>
    <cellStyle name="Normal 2 2" xfId="11" xr:uid="{00000000-0005-0000-0000-000014000000}"/>
    <cellStyle name="Normal 2 2 2" xfId="7" xr:uid="{00000000-0005-0000-0000-000015000000}"/>
    <cellStyle name="Normal 2 3 2" xfId="43" xr:uid="{00000000-0005-0000-0000-000016000000}"/>
    <cellStyle name="Normal 2 3 2 2" xfId="44" xr:uid="{00000000-0005-0000-0000-000017000000}"/>
    <cellStyle name="Normal 2 4" xfId="5" xr:uid="{00000000-0005-0000-0000-000018000000}"/>
    <cellStyle name="Normal 3" xfId="1" xr:uid="{00000000-0005-0000-0000-000019000000}"/>
    <cellStyle name="Normal 3 2 2" xfId="4" xr:uid="{00000000-0005-0000-0000-00001A000000}"/>
    <cellStyle name="Normal 3 3" xfId="26" xr:uid="{00000000-0005-0000-0000-00001B000000}"/>
    <cellStyle name="Normal 4 2" xfId="9" xr:uid="{00000000-0005-0000-0000-00001C000000}"/>
    <cellStyle name="Normal 4 2 2" xfId="12" xr:uid="{00000000-0005-0000-0000-00001D000000}"/>
    <cellStyle name="Normal 4 3" xfId="3" xr:uid="{00000000-0005-0000-0000-00001E000000}"/>
    <cellStyle name="Normal 5 2" xfId="8" xr:uid="{00000000-0005-0000-0000-00001F000000}"/>
    <cellStyle name="Normal 5 2 2 2" xfId="38" xr:uid="{00000000-0005-0000-0000-000020000000}"/>
    <cellStyle name="Normal 5 2 2 6" xfId="39" xr:uid="{00000000-0005-0000-0000-000021000000}"/>
    <cellStyle name="Normal 6" xfId="33" xr:uid="{00000000-0005-0000-0000-000022000000}"/>
    <cellStyle name="Normal 6 2" xfId="37" xr:uid="{00000000-0005-0000-0000-000023000000}"/>
    <cellStyle name="Normal 6 3" xfId="34" xr:uid="{00000000-0005-0000-0000-000024000000}"/>
    <cellStyle name="Normal 7" xfId="45" xr:uid="{00000000-0005-0000-0000-000025000000}"/>
    <cellStyle name="Normal 7 2" xfId="35" xr:uid="{00000000-0005-0000-0000-000026000000}"/>
    <cellStyle name="Normal 8" xfId="14" xr:uid="{00000000-0005-0000-0000-000027000000}"/>
    <cellStyle name="Normal 9" xfId="13" xr:uid="{00000000-0005-0000-0000-000028000000}"/>
    <cellStyle name="Normal 9 10" xfId="23" xr:uid="{00000000-0005-0000-0000-000029000000}"/>
    <cellStyle name="Normal 9 11" xfId="24" xr:uid="{00000000-0005-0000-0000-00002A000000}"/>
    <cellStyle name="Normal 9 12" xfId="25" xr:uid="{00000000-0005-0000-0000-00002B000000}"/>
    <cellStyle name="Normal 9 13" xfId="15" xr:uid="{00000000-0005-0000-0000-00002C000000}"/>
    <cellStyle name="Normal 9 2" xfId="17" xr:uid="{00000000-0005-0000-0000-00002D000000}"/>
    <cellStyle name="Normal 9 5" xfId="18" xr:uid="{00000000-0005-0000-0000-00002E000000}"/>
    <cellStyle name="Normal 9 6" xfId="19" xr:uid="{00000000-0005-0000-0000-00002F000000}"/>
    <cellStyle name="Normal 9 7" xfId="20" xr:uid="{00000000-0005-0000-0000-000030000000}"/>
    <cellStyle name="Normal 9 8" xfId="21" xr:uid="{00000000-0005-0000-0000-000031000000}"/>
    <cellStyle name="Normal 9 9" xfId="2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1EE6B-4872-4551-89FC-53A922BECB86}">
  <sheetPr>
    <tabColor rgb="FF00B050"/>
  </sheetPr>
  <dimension ref="A1:O9"/>
  <sheetViews>
    <sheetView tabSelected="1" workbookViewId="0">
      <selection activeCell="G14" sqref="G14"/>
    </sheetView>
  </sheetViews>
  <sheetFormatPr baseColWidth="10" defaultRowHeight="14.4" x14ac:dyDescent="0.3"/>
  <cols>
    <col min="1" max="1" width="26.5546875" bestFit="1" customWidth="1"/>
    <col min="2" max="2" width="7.88671875" bestFit="1" customWidth="1"/>
    <col min="3" max="3" width="13.33203125" bestFit="1" customWidth="1"/>
    <col min="4" max="4" width="7.88671875" bestFit="1" customWidth="1"/>
    <col min="5" max="5" width="13.33203125" bestFit="1" customWidth="1"/>
    <col min="6" max="6" width="7.88671875" bestFit="1" customWidth="1"/>
    <col min="7" max="7" width="14.33203125" bestFit="1" customWidth="1"/>
    <col min="8" max="8" width="7.88671875" bestFit="1" customWidth="1"/>
    <col min="9" max="9" width="13.33203125" bestFit="1" customWidth="1"/>
    <col min="10" max="10" width="7.88671875" bestFit="1" customWidth="1"/>
    <col min="11" max="11" width="12.33203125" bestFit="1" customWidth="1"/>
    <col min="12" max="12" width="7.88671875" bestFit="1" customWidth="1"/>
    <col min="13" max="13" width="14.33203125" bestFit="1" customWidth="1"/>
    <col min="14" max="14" width="7.88671875" bestFit="1" customWidth="1"/>
    <col min="15" max="15" width="14.33203125" bestFit="1" customWidth="1"/>
  </cols>
  <sheetData>
    <row r="1" spans="1:15" x14ac:dyDescent="0.3">
      <c r="A1" s="39" t="s">
        <v>84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3">
      <c r="A2" s="41" t="s">
        <v>81</v>
      </c>
      <c r="B2" s="40" t="s">
        <v>80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3">
      <c r="A3" s="41"/>
      <c r="B3" s="42" t="s">
        <v>56</v>
      </c>
      <c r="C3" s="42"/>
      <c r="D3" s="42" t="s">
        <v>52</v>
      </c>
      <c r="E3" s="42"/>
      <c r="F3" s="42" t="s">
        <v>51</v>
      </c>
      <c r="G3" s="42"/>
      <c r="H3" s="42" t="s">
        <v>53</v>
      </c>
      <c r="I3" s="42"/>
      <c r="J3" s="42" t="s">
        <v>55</v>
      </c>
      <c r="K3" s="42"/>
      <c r="L3" s="42" t="s">
        <v>54</v>
      </c>
      <c r="M3" s="42"/>
      <c r="N3" s="42" t="s">
        <v>82</v>
      </c>
      <c r="O3" s="42" t="s">
        <v>1</v>
      </c>
    </row>
    <row r="4" spans="1:15" x14ac:dyDescent="0.3">
      <c r="A4" s="41"/>
      <c r="B4" s="34" t="s">
        <v>61</v>
      </c>
      <c r="C4" s="34" t="s">
        <v>58</v>
      </c>
      <c r="D4" s="34" t="s">
        <v>61</v>
      </c>
      <c r="E4" s="34" t="s">
        <v>58</v>
      </c>
      <c r="F4" s="34" t="s">
        <v>61</v>
      </c>
      <c r="G4" s="34" t="s">
        <v>58</v>
      </c>
      <c r="H4" s="34" t="s">
        <v>61</v>
      </c>
      <c r="I4" s="34" t="s">
        <v>58</v>
      </c>
      <c r="J4" s="34" t="s">
        <v>61</v>
      </c>
      <c r="K4" s="34" t="s">
        <v>58</v>
      </c>
      <c r="L4" s="34" t="s">
        <v>61</v>
      </c>
      <c r="M4" s="34" t="s">
        <v>58</v>
      </c>
      <c r="N4" s="34" t="s">
        <v>61</v>
      </c>
      <c r="O4" s="34" t="s">
        <v>58</v>
      </c>
    </row>
    <row r="5" spans="1:15" x14ac:dyDescent="0.3">
      <c r="A5" s="35" t="s">
        <v>73</v>
      </c>
      <c r="B5" s="36">
        <v>2</v>
      </c>
      <c r="C5" s="36">
        <v>19200362624</v>
      </c>
      <c r="D5" s="36">
        <v>6</v>
      </c>
      <c r="E5" s="36">
        <v>6660408821</v>
      </c>
      <c r="F5" s="36">
        <v>418</v>
      </c>
      <c r="G5" s="36">
        <v>83486499784.880005</v>
      </c>
      <c r="H5" s="36">
        <v>111</v>
      </c>
      <c r="I5" s="36">
        <v>7213058624.6329098</v>
      </c>
      <c r="J5" s="36">
        <v>55</v>
      </c>
      <c r="K5" s="36">
        <v>1115076149</v>
      </c>
      <c r="L5" s="36">
        <v>330</v>
      </c>
      <c r="M5" s="36">
        <v>86228784102.600006</v>
      </c>
      <c r="N5" s="36">
        <v>922</v>
      </c>
      <c r="O5" s="36">
        <v>203904190106.11288</v>
      </c>
    </row>
    <row r="6" spans="1:15" x14ac:dyDescent="0.3">
      <c r="A6" s="35" t="s">
        <v>75</v>
      </c>
      <c r="B6" s="36">
        <v>7</v>
      </c>
      <c r="C6" s="36">
        <v>1607200000</v>
      </c>
      <c r="D6" s="36">
        <v>2</v>
      </c>
      <c r="E6" s="36">
        <v>340000000</v>
      </c>
      <c r="F6" s="36">
        <v>503</v>
      </c>
      <c r="G6" s="36">
        <v>44335863903</v>
      </c>
      <c r="H6" s="36">
        <v>96</v>
      </c>
      <c r="I6" s="36">
        <v>4776103885</v>
      </c>
      <c r="J6" s="36">
        <v>98</v>
      </c>
      <c r="K6" s="36">
        <v>1937196000</v>
      </c>
      <c r="L6" s="36">
        <v>102</v>
      </c>
      <c r="M6" s="36">
        <v>8184399659</v>
      </c>
      <c r="N6" s="36">
        <v>808</v>
      </c>
      <c r="O6" s="36">
        <v>61180763447</v>
      </c>
    </row>
    <row r="7" spans="1:15" x14ac:dyDescent="0.3">
      <c r="A7" s="35" t="s">
        <v>74</v>
      </c>
      <c r="B7" s="36">
        <v>14</v>
      </c>
      <c r="C7" s="36">
        <v>34967624076.400002</v>
      </c>
      <c r="D7" s="36">
        <v>20</v>
      </c>
      <c r="E7" s="36">
        <v>11333515163.5</v>
      </c>
      <c r="F7" s="36">
        <v>150</v>
      </c>
      <c r="G7" s="36">
        <v>62878940012.416267</v>
      </c>
      <c r="H7" s="36">
        <v>76</v>
      </c>
      <c r="I7" s="36">
        <v>8047466993.0066404</v>
      </c>
      <c r="J7" s="36">
        <v>32</v>
      </c>
      <c r="K7" s="36">
        <v>1055310073</v>
      </c>
      <c r="L7" s="36">
        <v>51</v>
      </c>
      <c r="M7" s="36">
        <v>5252719904</v>
      </c>
      <c r="N7" s="36">
        <v>343</v>
      </c>
      <c r="O7" s="36">
        <v>123535576222.32291</v>
      </c>
    </row>
    <row r="8" spans="1:15" x14ac:dyDescent="0.3">
      <c r="A8" s="35" t="s">
        <v>72</v>
      </c>
      <c r="B8" s="36">
        <v>2</v>
      </c>
      <c r="C8" s="36">
        <v>200000000</v>
      </c>
      <c r="D8" s="36">
        <v>1</v>
      </c>
      <c r="E8" s="36">
        <v>320344480</v>
      </c>
      <c r="F8" s="36">
        <v>4084</v>
      </c>
      <c r="G8" s="36">
        <v>136386322002</v>
      </c>
      <c r="H8" s="36">
        <v>67</v>
      </c>
      <c r="I8" s="36">
        <v>3034812205</v>
      </c>
      <c r="J8" s="36">
        <v>297</v>
      </c>
      <c r="K8" s="36">
        <v>3769796948</v>
      </c>
      <c r="L8" s="36">
        <v>70</v>
      </c>
      <c r="M8" s="36">
        <v>3377248175</v>
      </c>
      <c r="N8" s="36">
        <v>4521</v>
      </c>
      <c r="O8" s="36">
        <v>147088523810</v>
      </c>
    </row>
    <row r="9" spans="1:15" x14ac:dyDescent="0.3">
      <c r="A9" s="34" t="s">
        <v>0</v>
      </c>
      <c r="B9" s="37">
        <v>25</v>
      </c>
      <c r="C9" s="37">
        <v>55975186700.399994</v>
      </c>
      <c r="D9" s="37">
        <v>29</v>
      </c>
      <c r="E9" s="37">
        <v>18654268464.5</v>
      </c>
      <c r="F9" s="37">
        <v>5155</v>
      </c>
      <c r="G9" s="37">
        <v>327087625702.29633</v>
      </c>
      <c r="H9" s="37">
        <v>350</v>
      </c>
      <c r="I9" s="37">
        <v>23071441707.639545</v>
      </c>
      <c r="J9" s="37">
        <v>482</v>
      </c>
      <c r="K9" s="37">
        <v>7877379170</v>
      </c>
      <c r="L9" s="37">
        <v>553</v>
      </c>
      <c r="M9" s="37">
        <v>103043151840.60001</v>
      </c>
      <c r="N9" s="37">
        <v>6594</v>
      </c>
      <c r="O9" s="37">
        <v>535709053585.43579</v>
      </c>
    </row>
  </sheetData>
  <mergeCells count="10">
    <mergeCell ref="A1:O1"/>
    <mergeCell ref="B2:O2"/>
    <mergeCell ref="A2:A4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00B050"/>
  </sheetPr>
  <dimension ref="A1:AY71"/>
  <sheetViews>
    <sheetView view="pageBreakPreview" zoomScaleNormal="90" zoomScaleSheetLayoutView="100" workbookViewId="0">
      <selection sqref="A1:AI1"/>
    </sheetView>
  </sheetViews>
  <sheetFormatPr baseColWidth="10" defaultColWidth="11.44140625" defaultRowHeight="14.4" x14ac:dyDescent="0.3"/>
  <cols>
    <col min="1" max="1" width="5.33203125" customWidth="1"/>
    <col min="2" max="2" width="7.5546875" customWidth="1"/>
    <col min="3" max="3" width="8.6640625" customWidth="1"/>
    <col min="4" max="7" width="6.44140625" customWidth="1"/>
    <col min="8" max="9" width="5.44140625" customWidth="1"/>
    <col min="10" max="10" width="6.44140625" customWidth="1"/>
    <col min="11" max="12" width="5.44140625" customWidth="1"/>
    <col min="13" max="14" width="6.44140625" customWidth="1"/>
    <col min="15" max="17" width="5.44140625" customWidth="1"/>
    <col min="18" max="19" width="6.44140625" customWidth="1"/>
    <col min="20" max="21" width="5.44140625" customWidth="1"/>
    <col min="22" max="23" width="6.44140625" customWidth="1"/>
    <col min="24" max="25" width="5.44140625" customWidth="1"/>
    <col min="26" max="27" width="6.44140625" customWidth="1"/>
    <col min="28" max="29" width="5.44140625" customWidth="1"/>
    <col min="30" max="30" width="6.44140625" customWidth="1"/>
    <col min="31" max="31" width="8" customWidth="1"/>
    <col min="32" max="33" width="5.44140625" customWidth="1"/>
    <col min="34" max="35" width="6.44140625" customWidth="1"/>
    <col min="36" max="36" width="13.33203125" bestFit="1" customWidth="1"/>
  </cols>
  <sheetData>
    <row r="1" spans="1:51" ht="18" x14ac:dyDescent="0.35">
      <c r="A1" s="45" t="s">
        <v>83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1:51" ht="22.2" customHeight="1" x14ac:dyDescent="0.3">
      <c r="A2" s="46" t="s">
        <v>2</v>
      </c>
      <c r="B2" s="47" t="s">
        <v>59</v>
      </c>
      <c r="C2" s="47"/>
      <c r="D2" s="47" t="s">
        <v>60</v>
      </c>
      <c r="E2" s="47"/>
      <c r="F2" s="47" t="s">
        <v>3</v>
      </c>
      <c r="G2" s="47"/>
      <c r="H2" s="47" t="s">
        <v>4</v>
      </c>
      <c r="I2" s="47"/>
      <c r="J2" s="47"/>
      <c r="K2" s="47" t="s">
        <v>5</v>
      </c>
      <c r="L2" s="47"/>
      <c r="M2" s="47"/>
      <c r="N2" s="47"/>
      <c r="O2" s="47" t="s">
        <v>6</v>
      </c>
      <c r="P2" s="47"/>
      <c r="Q2" s="47"/>
      <c r="R2" s="47"/>
      <c r="S2" s="47"/>
      <c r="T2" s="47" t="s">
        <v>7</v>
      </c>
      <c r="U2" s="47"/>
      <c r="V2" s="47"/>
      <c r="W2" s="47"/>
      <c r="X2" s="47" t="s">
        <v>8</v>
      </c>
      <c r="Y2" s="47"/>
      <c r="Z2" s="47"/>
      <c r="AA2" s="47"/>
      <c r="AB2" s="47" t="s">
        <v>9</v>
      </c>
      <c r="AC2" s="47"/>
      <c r="AD2" s="47"/>
      <c r="AE2" s="47"/>
      <c r="AF2" s="47" t="s">
        <v>10</v>
      </c>
      <c r="AG2" s="47"/>
      <c r="AH2" s="47"/>
      <c r="AI2" s="47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51" ht="41.25" customHeight="1" x14ac:dyDescent="0.3">
      <c r="A3" s="46"/>
      <c r="B3" s="47"/>
      <c r="C3" s="47"/>
      <c r="D3" s="44" t="s">
        <v>11</v>
      </c>
      <c r="E3" s="44" t="s">
        <v>12</v>
      </c>
      <c r="F3" s="48" t="s">
        <v>13</v>
      </c>
      <c r="G3" s="48" t="s">
        <v>14</v>
      </c>
      <c r="H3" s="44" t="s">
        <v>15</v>
      </c>
      <c r="I3" s="44" t="s">
        <v>16</v>
      </c>
      <c r="J3" s="49" t="s">
        <v>17</v>
      </c>
      <c r="K3" s="44" t="s">
        <v>18</v>
      </c>
      <c r="L3" s="44" t="s">
        <v>19</v>
      </c>
      <c r="M3" s="43" t="s">
        <v>20</v>
      </c>
      <c r="N3" s="43"/>
      <c r="O3" s="44" t="s">
        <v>21</v>
      </c>
      <c r="P3" s="44" t="s">
        <v>22</v>
      </c>
      <c r="Q3" s="44" t="s">
        <v>23</v>
      </c>
      <c r="R3" s="43" t="s">
        <v>24</v>
      </c>
      <c r="S3" s="43"/>
      <c r="T3" s="44" t="s">
        <v>25</v>
      </c>
      <c r="U3" s="44" t="s">
        <v>26</v>
      </c>
      <c r="V3" s="43" t="s">
        <v>27</v>
      </c>
      <c r="W3" s="43"/>
      <c r="X3" s="44" t="s">
        <v>28</v>
      </c>
      <c r="Y3" s="44" t="s">
        <v>29</v>
      </c>
      <c r="Z3" s="43" t="s">
        <v>30</v>
      </c>
      <c r="AA3" s="43"/>
      <c r="AB3" s="44" t="s">
        <v>31</v>
      </c>
      <c r="AC3" s="44" t="s">
        <v>32</v>
      </c>
      <c r="AD3" s="43" t="s">
        <v>33</v>
      </c>
      <c r="AE3" s="43"/>
      <c r="AF3" s="44" t="s">
        <v>34</v>
      </c>
      <c r="AG3" s="44" t="s">
        <v>35</v>
      </c>
      <c r="AH3" s="43" t="s">
        <v>36</v>
      </c>
      <c r="AI3" s="43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ht="87.75" customHeight="1" x14ac:dyDescent="0.3">
      <c r="A4" s="46"/>
      <c r="B4" s="47"/>
      <c r="C4" s="47"/>
      <c r="D4" s="44"/>
      <c r="E4" s="44"/>
      <c r="F4" s="48"/>
      <c r="G4" s="48"/>
      <c r="H4" s="44"/>
      <c r="I4" s="44"/>
      <c r="J4" s="49"/>
      <c r="K4" s="44"/>
      <c r="L4" s="44"/>
      <c r="M4" s="17" t="s">
        <v>37</v>
      </c>
      <c r="N4" s="17" t="s">
        <v>38</v>
      </c>
      <c r="O4" s="44"/>
      <c r="P4" s="44"/>
      <c r="Q4" s="44"/>
      <c r="R4" s="17" t="s">
        <v>39</v>
      </c>
      <c r="S4" s="17" t="s">
        <v>40</v>
      </c>
      <c r="T4" s="44"/>
      <c r="U4" s="44"/>
      <c r="V4" s="17" t="s">
        <v>41</v>
      </c>
      <c r="W4" s="18" t="s">
        <v>42</v>
      </c>
      <c r="X4" s="44"/>
      <c r="Y4" s="44"/>
      <c r="Z4" s="18" t="s">
        <v>43</v>
      </c>
      <c r="AA4" s="18" t="s">
        <v>44</v>
      </c>
      <c r="AB4" s="44"/>
      <c r="AC4" s="44"/>
      <c r="AD4" s="18" t="s">
        <v>45</v>
      </c>
      <c r="AE4" s="18" t="s">
        <v>46</v>
      </c>
      <c r="AF4" s="44"/>
      <c r="AG4" s="44"/>
      <c r="AH4" s="18" t="s">
        <v>47</v>
      </c>
      <c r="AI4" s="18" t="s">
        <v>48</v>
      </c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1:51" ht="26.25" customHeight="1" x14ac:dyDescent="0.3">
      <c r="A5" s="52" t="s">
        <v>62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7" customFormat="1" x14ac:dyDescent="0.3">
      <c r="A6" s="50">
        <v>1</v>
      </c>
      <c r="B6" s="50" t="s">
        <v>56</v>
      </c>
      <c r="C6" s="16" t="s">
        <v>61</v>
      </c>
      <c r="D6" s="9">
        <v>23</v>
      </c>
      <c r="E6" s="9">
        <v>19</v>
      </c>
      <c r="F6" s="10">
        <v>12</v>
      </c>
      <c r="G6" s="10">
        <v>10</v>
      </c>
      <c r="H6" s="9">
        <v>10</v>
      </c>
      <c r="I6" s="9">
        <v>8</v>
      </c>
      <c r="J6" s="15">
        <f t="shared" ref="J6:J17" si="0">I6*100/H6</f>
        <v>80</v>
      </c>
      <c r="K6" s="9">
        <v>10</v>
      </c>
      <c r="L6" s="9">
        <v>8</v>
      </c>
      <c r="M6" s="15">
        <f t="shared" ref="M6:M17" si="1">L6*100/K6</f>
        <v>80</v>
      </c>
      <c r="N6" s="15">
        <f t="shared" ref="N6:N17" si="2">L6*100/I6</f>
        <v>100</v>
      </c>
      <c r="O6" s="9">
        <v>10</v>
      </c>
      <c r="P6" s="9">
        <v>8</v>
      </c>
      <c r="Q6" s="9">
        <v>10</v>
      </c>
      <c r="R6" s="15">
        <f t="shared" ref="R6:R17" si="3">P6*100/O6</f>
        <v>80</v>
      </c>
      <c r="S6" s="15">
        <f t="shared" ref="S6:S17" si="4">P6*100/L6</f>
        <v>100</v>
      </c>
      <c r="T6" s="11">
        <v>12</v>
      </c>
      <c r="U6" s="11">
        <v>8</v>
      </c>
      <c r="V6" s="15">
        <f t="shared" ref="V6:V17" si="5">U6*100/T6</f>
        <v>66.666666666666671</v>
      </c>
      <c r="W6" s="15">
        <f>U6*100/Q6</f>
        <v>80</v>
      </c>
      <c r="X6" s="11">
        <v>12</v>
      </c>
      <c r="Y6" s="11">
        <v>5</v>
      </c>
      <c r="Z6" s="15">
        <f t="shared" ref="Z6:Z17" si="6">Y6*100/X6</f>
        <v>41.666666666666664</v>
      </c>
      <c r="AA6" s="15">
        <f t="shared" ref="AA6:AA17" si="7">Y6*100/U6</f>
        <v>62.5</v>
      </c>
      <c r="AB6" s="11">
        <v>12</v>
      </c>
      <c r="AC6" s="11">
        <v>4</v>
      </c>
      <c r="AD6" s="15">
        <f t="shared" ref="AD6:AD17" si="8">AC6*100/AB6</f>
        <v>33.333333333333336</v>
      </c>
      <c r="AE6" s="15">
        <f>AC6*100/Y6</f>
        <v>80</v>
      </c>
      <c r="AF6" s="11">
        <v>12</v>
      </c>
      <c r="AG6" s="11">
        <v>1</v>
      </c>
      <c r="AH6" s="15">
        <f t="shared" ref="AH6:AH17" si="9">AG6*100/AF6</f>
        <v>8.3333333333333339</v>
      </c>
      <c r="AI6" s="15">
        <f>AG6*100/AC6</f>
        <v>25</v>
      </c>
      <c r="AJ6" s="25"/>
      <c r="AK6" s="26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</row>
    <row r="7" spans="1:51" s="7" customFormat="1" ht="75" customHeight="1" x14ac:dyDescent="0.3">
      <c r="A7" s="50"/>
      <c r="B7" s="50"/>
      <c r="C7" s="16" t="s">
        <v>58</v>
      </c>
      <c r="D7" s="51">
        <v>23774293683.200001</v>
      </c>
      <c r="E7" s="51"/>
      <c r="F7" s="54">
        <v>6862521971.1999998</v>
      </c>
      <c r="G7" s="54"/>
      <c r="H7" s="19">
        <v>6862521971.1999998</v>
      </c>
      <c r="I7" s="19">
        <v>6687521971.1999998</v>
      </c>
      <c r="J7" s="20">
        <f t="shared" si="0"/>
        <v>97.449917089745966</v>
      </c>
      <c r="K7" s="19">
        <v>6862521971.1999998</v>
      </c>
      <c r="L7" s="19">
        <v>6687521971.1999998</v>
      </c>
      <c r="M7" s="15">
        <f t="shared" si="1"/>
        <v>97.449917089745966</v>
      </c>
      <c r="N7" s="15">
        <f t="shared" si="2"/>
        <v>100</v>
      </c>
      <c r="O7" s="19">
        <v>6862521971.1999998</v>
      </c>
      <c r="P7" s="51">
        <v>6687521971.1999998</v>
      </c>
      <c r="Q7" s="51"/>
      <c r="R7" s="15">
        <f t="shared" si="3"/>
        <v>97.449917089745966</v>
      </c>
      <c r="S7" s="15">
        <f t="shared" si="4"/>
        <v>100</v>
      </c>
      <c r="T7" s="19">
        <v>6862521971.1999998</v>
      </c>
      <c r="U7" s="19">
        <v>4272600000</v>
      </c>
      <c r="V7" s="15">
        <f t="shared" si="5"/>
        <v>62.259909956293825</v>
      </c>
      <c r="W7" s="15">
        <f>U7*100/P7</f>
        <v>63.889135892189529</v>
      </c>
      <c r="X7" s="19">
        <v>6862521971.1999998</v>
      </c>
      <c r="Y7" s="19">
        <v>3671600000</v>
      </c>
      <c r="Z7" s="15">
        <f t="shared" si="6"/>
        <v>53.502196647364229</v>
      </c>
      <c r="AA7" s="15">
        <f t="shared" si="7"/>
        <v>85.933623554744187</v>
      </c>
      <c r="AB7" s="19">
        <v>6862521971.1999998</v>
      </c>
      <c r="AC7" s="19">
        <v>2651000000</v>
      </c>
      <c r="AD7" s="15">
        <f t="shared" si="8"/>
        <v>38.630113114762658</v>
      </c>
      <c r="AE7" s="15">
        <f>AC7*100/Y7</f>
        <v>72.202854341431532</v>
      </c>
      <c r="AF7" s="19">
        <v>6862521971.1999998</v>
      </c>
      <c r="AG7" s="19">
        <v>2430000000</v>
      </c>
      <c r="AH7" s="15">
        <f t="shared" si="9"/>
        <v>35.409722696670414</v>
      </c>
      <c r="AI7" s="15">
        <f>AG7*100/AC7</f>
        <v>91.663523198792902</v>
      </c>
      <c r="AJ7" s="25"/>
      <c r="AK7" s="26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</row>
    <row r="8" spans="1:51" s="7" customFormat="1" x14ac:dyDescent="0.3">
      <c r="A8" s="50">
        <v>2</v>
      </c>
      <c r="B8" s="50" t="s">
        <v>51</v>
      </c>
      <c r="C8" s="16" t="s">
        <v>61</v>
      </c>
      <c r="D8" s="9">
        <v>812</v>
      </c>
      <c r="E8" s="9">
        <v>740</v>
      </c>
      <c r="F8" s="10">
        <v>721</v>
      </c>
      <c r="G8" s="10">
        <v>666</v>
      </c>
      <c r="H8" s="9">
        <v>678</v>
      </c>
      <c r="I8" s="9">
        <v>577</v>
      </c>
      <c r="J8" s="15">
        <f t="shared" si="0"/>
        <v>85.103244837758112</v>
      </c>
      <c r="K8" s="9">
        <v>678</v>
      </c>
      <c r="L8" s="9">
        <v>568</v>
      </c>
      <c r="M8" s="15">
        <f t="shared" si="1"/>
        <v>83.775811209439524</v>
      </c>
      <c r="N8" s="15">
        <f t="shared" si="2"/>
        <v>98.440207972270358</v>
      </c>
      <c r="O8" s="9">
        <v>678</v>
      </c>
      <c r="P8" s="9">
        <v>568</v>
      </c>
      <c r="Q8" s="9">
        <v>618</v>
      </c>
      <c r="R8" s="15">
        <f t="shared" si="3"/>
        <v>83.775811209439524</v>
      </c>
      <c r="S8" s="15">
        <f t="shared" si="4"/>
        <v>100</v>
      </c>
      <c r="T8" s="11">
        <v>732</v>
      </c>
      <c r="U8" s="11">
        <v>601</v>
      </c>
      <c r="V8" s="15">
        <f t="shared" si="5"/>
        <v>82.103825136612016</v>
      </c>
      <c r="W8" s="15">
        <f>U8*100/Q8</f>
        <v>97.249190938511333</v>
      </c>
      <c r="X8" s="11">
        <v>730</v>
      </c>
      <c r="Y8" s="11">
        <v>585</v>
      </c>
      <c r="Z8" s="15">
        <f t="shared" si="6"/>
        <v>80.136986301369859</v>
      </c>
      <c r="AA8" s="15">
        <f t="shared" si="7"/>
        <v>97.33777038269551</v>
      </c>
      <c r="AB8" s="11">
        <v>727</v>
      </c>
      <c r="AC8" s="11">
        <v>559</v>
      </c>
      <c r="AD8" s="15">
        <f t="shared" si="8"/>
        <v>76.891334250343874</v>
      </c>
      <c r="AE8" s="15">
        <f>AC8*100/Y8</f>
        <v>95.555555555555557</v>
      </c>
      <c r="AF8" s="11">
        <v>606</v>
      </c>
      <c r="AG8" s="11">
        <v>460</v>
      </c>
      <c r="AH8" s="15">
        <f t="shared" si="9"/>
        <v>75.907590759075902</v>
      </c>
      <c r="AI8" s="15">
        <f>AG8*100/AC8</f>
        <v>82.289803220035779</v>
      </c>
      <c r="AJ8" s="25"/>
      <c r="AK8" s="26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</row>
    <row r="9" spans="1:51" s="7" customFormat="1" ht="76.2" customHeight="1" x14ac:dyDescent="0.3">
      <c r="A9" s="50"/>
      <c r="B9" s="50"/>
      <c r="C9" s="16" t="s">
        <v>58</v>
      </c>
      <c r="D9" s="51">
        <v>71487996742.600006</v>
      </c>
      <c r="E9" s="51"/>
      <c r="F9" s="54">
        <v>64609344267.117119</v>
      </c>
      <c r="G9" s="54"/>
      <c r="H9" s="19">
        <v>64609344267.117119</v>
      </c>
      <c r="I9" s="19">
        <v>51120455049.38163</v>
      </c>
      <c r="J9" s="20">
        <f t="shared" si="0"/>
        <v>79.122386443100538</v>
      </c>
      <c r="K9" s="19">
        <v>64609344267.117119</v>
      </c>
      <c r="L9" s="19">
        <v>50466524231.38163</v>
      </c>
      <c r="M9" s="15">
        <f t="shared" si="1"/>
        <v>78.110256037788844</v>
      </c>
      <c r="N9" s="15">
        <f t="shared" si="2"/>
        <v>98.720803996427051</v>
      </c>
      <c r="O9" s="19">
        <v>64609344267.117119</v>
      </c>
      <c r="P9" s="51">
        <v>50466524231.38163</v>
      </c>
      <c r="Q9" s="51"/>
      <c r="R9" s="15">
        <f t="shared" si="3"/>
        <v>78.110256037788844</v>
      </c>
      <c r="S9" s="15">
        <f t="shared" si="4"/>
        <v>100</v>
      </c>
      <c r="T9" s="19">
        <v>62785344267.117119</v>
      </c>
      <c r="U9" s="19">
        <v>45764984236.783066</v>
      </c>
      <c r="V9" s="15">
        <f t="shared" si="5"/>
        <v>72.891189450324944</v>
      </c>
      <c r="W9" s="15">
        <f>U9*100/P9</f>
        <v>90.683844258735377</v>
      </c>
      <c r="X9" s="19">
        <v>62337344267.117119</v>
      </c>
      <c r="Y9" s="19">
        <v>44108235494.783066</v>
      </c>
      <c r="Z9" s="15">
        <f t="shared" si="6"/>
        <v>70.757322137077495</v>
      </c>
      <c r="AA9" s="15">
        <f t="shared" si="7"/>
        <v>96.379876952588546</v>
      </c>
      <c r="AB9" s="19">
        <v>62074344267.117119</v>
      </c>
      <c r="AC9" s="19">
        <v>39978138664</v>
      </c>
      <c r="AD9" s="15">
        <f t="shared" si="8"/>
        <v>64.403642335659399</v>
      </c>
      <c r="AE9" s="15">
        <f>AC9*100/Y9</f>
        <v>90.636449668743708</v>
      </c>
      <c r="AF9" s="19">
        <v>49530569635.117119</v>
      </c>
      <c r="AG9" s="19">
        <v>29637084908</v>
      </c>
      <c r="AH9" s="15">
        <f t="shared" si="9"/>
        <v>59.835946015422643</v>
      </c>
      <c r="AI9" s="15">
        <f>AG9*100/AC9</f>
        <v>74.133228555455389</v>
      </c>
      <c r="AJ9" s="25"/>
      <c r="AK9" s="26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</row>
    <row r="10" spans="1:51" s="7" customFormat="1" x14ac:dyDescent="0.3">
      <c r="A10" s="50">
        <v>3</v>
      </c>
      <c r="B10" s="50" t="s">
        <v>53</v>
      </c>
      <c r="C10" s="16" t="s">
        <v>61</v>
      </c>
      <c r="D10" s="9" t="s">
        <v>57</v>
      </c>
      <c r="E10" s="9" t="s">
        <v>57</v>
      </c>
      <c r="F10" s="10">
        <v>14</v>
      </c>
      <c r="G10" s="10">
        <v>10</v>
      </c>
      <c r="H10" s="9">
        <v>10</v>
      </c>
      <c r="I10" s="9">
        <v>10</v>
      </c>
      <c r="J10" s="15">
        <f t="shared" si="0"/>
        <v>100</v>
      </c>
      <c r="K10" s="9">
        <v>10</v>
      </c>
      <c r="L10" s="9">
        <v>10</v>
      </c>
      <c r="M10" s="15">
        <f t="shared" si="1"/>
        <v>100</v>
      </c>
      <c r="N10" s="15">
        <f t="shared" si="2"/>
        <v>100</v>
      </c>
      <c r="O10" s="9">
        <v>10</v>
      </c>
      <c r="P10" s="9">
        <v>9</v>
      </c>
      <c r="Q10" s="9">
        <v>13</v>
      </c>
      <c r="R10" s="15">
        <f t="shared" si="3"/>
        <v>90</v>
      </c>
      <c r="S10" s="15">
        <f t="shared" si="4"/>
        <v>90</v>
      </c>
      <c r="T10" s="11">
        <v>14</v>
      </c>
      <c r="U10" s="11">
        <v>7</v>
      </c>
      <c r="V10" s="15">
        <f t="shared" si="5"/>
        <v>50</v>
      </c>
      <c r="W10" s="15">
        <f>U10*100/Q10</f>
        <v>53.846153846153847</v>
      </c>
      <c r="X10" s="11">
        <v>14</v>
      </c>
      <c r="Y10" s="11">
        <v>0</v>
      </c>
      <c r="Z10" s="15">
        <f t="shared" si="6"/>
        <v>0</v>
      </c>
      <c r="AA10" s="15">
        <f t="shared" si="7"/>
        <v>0</v>
      </c>
      <c r="AB10" s="11">
        <v>14</v>
      </c>
      <c r="AC10" s="11">
        <v>0</v>
      </c>
      <c r="AD10" s="15">
        <f t="shared" si="8"/>
        <v>0</v>
      </c>
      <c r="AE10" s="15" t="s">
        <v>50</v>
      </c>
      <c r="AF10" s="11">
        <v>12</v>
      </c>
      <c r="AG10" s="11">
        <v>0</v>
      </c>
      <c r="AH10" s="15">
        <f t="shared" si="9"/>
        <v>0</v>
      </c>
      <c r="AI10" s="15" t="s">
        <v>50</v>
      </c>
      <c r="AJ10" s="25"/>
      <c r="AK10" s="26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</row>
    <row r="11" spans="1:51" s="7" customFormat="1" ht="67.5" customHeight="1" x14ac:dyDescent="0.3">
      <c r="A11" s="50"/>
      <c r="B11" s="50"/>
      <c r="C11" s="16" t="s">
        <v>58</v>
      </c>
      <c r="D11" s="51" t="s">
        <v>57</v>
      </c>
      <c r="E11" s="51"/>
      <c r="F11" s="54">
        <v>1683121760.75</v>
      </c>
      <c r="G11" s="54"/>
      <c r="H11" s="19">
        <v>1683121760.75</v>
      </c>
      <c r="I11" s="19">
        <v>1683121760.75</v>
      </c>
      <c r="J11" s="20">
        <f t="shared" si="0"/>
        <v>100</v>
      </c>
      <c r="K11" s="19">
        <v>1683121760.75</v>
      </c>
      <c r="L11" s="19">
        <v>1683121760.75</v>
      </c>
      <c r="M11" s="15">
        <f t="shared" si="1"/>
        <v>100</v>
      </c>
      <c r="N11" s="15">
        <f t="shared" si="2"/>
        <v>100</v>
      </c>
      <c r="O11" s="19">
        <v>1683121760.75</v>
      </c>
      <c r="P11" s="51">
        <v>1239596768.75</v>
      </c>
      <c r="Q11" s="51"/>
      <c r="R11" s="15">
        <f t="shared" si="3"/>
        <v>73.648668661834364</v>
      </c>
      <c r="S11" s="15">
        <f t="shared" si="4"/>
        <v>73.648668661834364</v>
      </c>
      <c r="T11" s="19">
        <v>1683121760.75</v>
      </c>
      <c r="U11" s="19">
        <v>644900000</v>
      </c>
      <c r="V11" s="15">
        <f t="shared" si="5"/>
        <v>38.315706863217798</v>
      </c>
      <c r="W11" s="15">
        <f>U11*100/P11</f>
        <v>52.024982337628408</v>
      </c>
      <c r="X11" s="19">
        <v>1683121760.75</v>
      </c>
      <c r="Y11" s="19">
        <v>0</v>
      </c>
      <c r="Z11" s="15">
        <f t="shared" si="6"/>
        <v>0</v>
      </c>
      <c r="AA11" s="15">
        <f t="shared" si="7"/>
        <v>0</v>
      </c>
      <c r="AB11" s="19">
        <v>1683121760.75</v>
      </c>
      <c r="AC11" s="19">
        <v>0</v>
      </c>
      <c r="AD11" s="15">
        <f t="shared" si="8"/>
        <v>0</v>
      </c>
      <c r="AE11" s="15" t="s">
        <v>50</v>
      </c>
      <c r="AF11" s="19">
        <v>1451888855.75</v>
      </c>
      <c r="AG11" s="19">
        <v>0</v>
      </c>
      <c r="AH11" s="15">
        <f t="shared" si="9"/>
        <v>0</v>
      </c>
      <c r="AI11" s="15" t="s">
        <v>50</v>
      </c>
      <c r="AJ11" s="25"/>
      <c r="AK11" s="26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</row>
    <row r="12" spans="1:51" s="7" customFormat="1" x14ac:dyDescent="0.3">
      <c r="A12" s="50">
        <v>4</v>
      </c>
      <c r="B12" s="50" t="s">
        <v>55</v>
      </c>
      <c r="C12" s="16" t="s">
        <v>61</v>
      </c>
      <c r="D12" s="9">
        <v>377</v>
      </c>
      <c r="E12" s="9">
        <v>343</v>
      </c>
      <c r="F12" s="10">
        <v>372</v>
      </c>
      <c r="G12" s="10">
        <v>344</v>
      </c>
      <c r="H12" s="9">
        <v>344</v>
      </c>
      <c r="I12" s="9">
        <v>310</v>
      </c>
      <c r="J12" s="15">
        <f t="shared" si="0"/>
        <v>90.116279069767444</v>
      </c>
      <c r="K12" s="9">
        <v>344</v>
      </c>
      <c r="L12" s="9">
        <v>309</v>
      </c>
      <c r="M12" s="15">
        <f t="shared" si="1"/>
        <v>89.825581395348834</v>
      </c>
      <c r="N12" s="15">
        <f t="shared" si="2"/>
        <v>99.677419354838705</v>
      </c>
      <c r="O12" s="9">
        <v>344</v>
      </c>
      <c r="P12" s="9">
        <v>309</v>
      </c>
      <c r="Q12" s="9">
        <v>336</v>
      </c>
      <c r="R12" s="15">
        <f t="shared" si="3"/>
        <v>89.825581395348834</v>
      </c>
      <c r="S12" s="15">
        <f t="shared" si="4"/>
        <v>100</v>
      </c>
      <c r="T12" s="11">
        <v>372</v>
      </c>
      <c r="U12" s="11">
        <v>329</v>
      </c>
      <c r="V12" s="15">
        <f t="shared" si="5"/>
        <v>88.44086021505376</v>
      </c>
      <c r="W12" s="15">
        <f>U12*100/Q12</f>
        <v>97.916666666666671</v>
      </c>
      <c r="X12" s="11">
        <v>372</v>
      </c>
      <c r="Y12" s="11">
        <v>326</v>
      </c>
      <c r="Z12" s="15">
        <f t="shared" si="6"/>
        <v>87.634408602150543</v>
      </c>
      <c r="AA12" s="15">
        <f t="shared" si="7"/>
        <v>99.088145896656542</v>
      </c>
      <c r="AB12" s="11">
        <v>372</v>
      </c>
      <c r="AC12" s="11">
        <v>318</v>
      </c>
      <c r="AD12" s="15">
        <f t="shared" si="8"/>
        <v>85.483870967741936</v>
      </c>
      <c r="AE12" s="15">
        <f t="shared" ref="AE12:AE17" si="10">AC12*100/Y12</f>
        <v>97.546012269938657</v>
      </c>
      <c r="AF12" s="11">
        <v>343</v>
      </c>
      <c r="AG12" s="11">
        <v>288</v>
      </c>
      <c r="AH12" s="15">
        <f t="shared" si="9"/>
        <v>83.965014577259481</v>
      </c>
      <c r="AI12" s="15">
        <f t="shared" ref="AI12:AI17" si="11">AG12*100/AC12</f>
        <v>90.566037735849051</v>
      </c>
      <c r="AJ12" s="25"/>
      <c r="AK12" s="26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</row>
    <row r="13" spans="1:51" s="7" customFormat="1" ht="80.25" customHeight="1" x14ac:dyDescent="0.3">
      <c r="A13" s="50"/>
      <c r="B13" s="50"/>
      <c r="C13" s="16" t="s">
        <v>58</v>
      </c>
      <c r="D13" s="51">
        <v>5408474247</v>
      </c>
      <c r="E13" s="51"/>
      <c r="F13" s="54">
        <v>5766203391</v>
      </c>
      <c r="G13" s="54"/>
      <c r="H13" s="19">
        <v>5766203391</v>
      </c>
      <c r="I13" s="19">
        <v>5312718441</v>
      </c>
      <c r="J13" s="20">
        <f t="shared" si="0"/>
        <v>92.135467321395424</v>
      </c>
      <c r="K13" s="19">
        <v>5766203391</v>
      </c>
      <c r="L13" s="19">
        <v>5277718441</v>
      </c>
      <c r="M13" s="15">
        <f t="shared" si="1"/>
        <v>91.52848214195086</v>
      </c>
      <c r="N13" s="15">
        <f t="shared" si="2"/>
        <v>99.341203559181807</v>
      </c>
      <c r="O13" s="19">
        <v>5766203391</v>
      </c>
      <c r="P13" s="51">
        <v>5277718441</v>
      </c>
      <c r="Q13" s="51"/>
      <c r="R13" s="15">
        <f t="shared" si="3"/>
        <v>91.52848214195086</v>
      </c>
      <c r="S13" s="15">
        <f t="shared" si="4"/>
        <v>100</v>
      </c>
      <c r="T13" s="19">
        <v>5766203391</v>
      </c>
      <c r="U13" s="19">
        <v>5183596441</v>
      </c>
      <c r="V13" s="15">
        <f t="shared" si="5"/>
        <v>89.89617759738853</v>
      </c>
      <c r="W13" s="15">
        <f>U13*100/P13</f>
        <v>98.216615739316211</v>
      </c>
      <c r="X13" s="19">
        <v>5766203391</v>
      </c>
      <c r="Y13" s="19">
        <v>5148441941</v>
      </c>
      <c r="Z13" s="15">
        <f t="shared" si="6"/>
        <v>89.286513011937558</v>
      </c>
      <c r="AA13" s="15">
        <f t="shared" si="7"/>
        <v>99.321812560060749</v>
      </c>
      <c r="AB13" s="19">
        <v>5766203391</v>
      </c>
      <c r="AC13" s="19">
        <v>4972836941</v>
      </c>
      <c r="AD13" s="15">
        <f t="shared" si="8"/>
        <v>86.241094942327194</v>
      </c>
      <c r="AE13" s="15">
        <f t="shared" si="10"/>
        <v>96.589162274482376</v>
      </c>
      <c r="AF13" s="19">
        <v>4978738710</v>
      </c>
      <c r="AG13" s="19">
        <v>4279322048.5</v>
      </c>
      <c r="AH13" s="15">
        <f t="shared" si="9"/>
        <v>85.951930755169116</v>
      </c>
      <c r="AI13" s="15">
        <f t="shared" si="11"/>
        <v>86.053938612341881</v>
      </c>
      <c r="AJ13" s="25"/>
      <c r="AK13" s="26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</row>
    <row r="14" spans="1:51" s="7" customFormat="1" x14ac:dyDescent="0.3">
      <c r="A14" s="50">
        <v>5</v>
      </c>
      <c r="B14" s="50" t="s">
        <v>54</v>
      </c>
      <c r="C14" s="16" t="s">
        <v>61</v>
      </c>
      <c r="D14" s="9">
        <v>49</v>
      </c>
      <c r="E14" s="9">
        <v>49</v>
      </c>
      <c r="F14" s="10">
        <v>139</v>
      </c>
      <c r="G14" s="10">
        <v>106</v>
      </c>
      <c r="H14" s="9">
        <v>106</v>
      </c>
      <c r="I14" s="9">
        <v>105</v>
      </c>
      <c r="J14" s="15">
        <f t="shared" si="0"/>
        <v>99.056603773584911</v>
      </c>
      <c r="K14" s="9">
        <v>106</v>
      </c>
      <c r="L14" s="9">
        <v>105</v>
      </c>
      <c r="M14" s="15">
        <f t="shared" si="1"/>
        <v>99.056603773584911</v>
      </c>
      <c r="N14" s="15">
        <f t="shared" si="2"/>
        <v>100</v>
      </c>
      <c r="O14" s="9">
        <v>106</v>
      </c>
      <c r="P14" s="9">
        <v>105</v>
      </c>
      <c r="Q14" s="9">
        <v>138</v>
      </c>
      <c r="R14" s="15">
        <f t="shared" si="3"/>
        <v>99.056603773584911</v>
      </c>
      <c r="S14" s="15">
        <f t="shared" si="4"/>
        <v>100</v>
      </c>
      <c r="T14" s="11">
        <v>139</v>
      </c>
      <c r="U14" s="11">
        <v>138</v>
      </c>
      <c r="V14" s="15">
        <f t="shared" si="5"/>
        <v>99.280575539568346</v>
      </c>
      <c r="W14" s="15">
        <f>U14*100/Q14</f>
        <v>100</v>
      </c>
      <c r="X14" s="11">
        <v>139</v>
      </c>
      <c r="Y14" s="11">
        <v>137</v>
      </c>
      <c r="Z14" s="15">
        <f t="shared" si="6"/>
        <v>98.561151079136692</v>
      </c>
      <c r="AA14" s="15">
        <f t="shared" si="7"/>
        <v>99.275362318840578</v>
      </c>
      <c r="AB14" s="11">
        <v>139</v>
      </c>
      <c r="AC14" s="11">
        <v>133</v>
      </c>
      <c r="AD14" s="15">
        <f t="shared" si="8"/>
        <v>95.683453237410077</v>
      </c>
      <c r="AE14" s="15">
        <f t="shared" si="10"/>
        <v>97.080291970802918</v>
      </c>
      <c r="AF14" s="11">
        <v>133</v>
      </c>
      <c r="AG14" s="11">
        <v>58</v>
      </c>
      <c r="AH14" s="15">
        <f t="shared" si="9"/>
        <v>43.609022556390975</v>
      </c>
      <c r="AI14" s="15">
        <f t="shared" si="11"/>
        <v>43.609022556390975</v>
      </c>
      <c r="AJ14" s="25"/>
      <c r="AK14" s="26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</row>
    <row r="15" spans="1:51" s="7" customFormat="1" ht="84.75" customHeight="1" x14ac:dyDescent="0.3">
      <c r="A15" s="50"/>
      <c r="B15" s="50"/>
      <c r="C15" s="16" t="s">
        <v>58</v>
      </c>
      <c r="D15" s="51">
        <v>3902347284</v>
      </c>
      <c r="E15" s="51"/>
      <c r="F15" s="54">
        <v>23252791814</v>
      </c>
      <c r="G15" s="54"/>
      <c r="H15" s="19">
        <v>23252791814</v>
      </c>
      <c r="I15" s="19">
        <v>23232791814</v>
      </c>
      <c r="J15" s="20">
        <f t="shared" si="0"/>
        <v>99.913988822675663</v>
      </c>
      <c r="K15" s="19">
        <v>23252791814</v>
      </c>
      <c r="L15" s="19">
        <v>23232791814</v>
      </c>
      <c r="M15" s="15">
        <f t="shared" si="1"/>
        <v>99.913988822675663</v>
      </c>
      <c r="N15" s="15">
        <f t="shared" si="2"/>
        <v>100</v>
      </c>
      <c r="O15" s="19">
        <v>23252791814</v>
      </c>
      <c r="P15" s="51">
        <v>23232791814</v>
      </c>
      <c r="Q15" s="51"/>
      <c r="R15" s="15">
        <f t="shared" si="3"/>
        <v>99.913988822675663</v>
      </c>
      <c r="S15" s="15">
        <f t="shared" si="4"/>
        <v>100</v>
      </c>
      <c r="T15" s="19">
        <v>23252791814</v>
      </c>
      <c r="U15" s="19">
        <v>23232791814</v>
      </c>
      <c r="V15" s="15">
        <f t="shared" si="5"/>
        <v>99.913988822675663</v>
      </c>
      <c r="W15" s="15">
        <f>U15*100/P15</f>
        <v>100</v>
      </c>
      <c r="X15" s="19">
        <v>23252791814</v>
      </c>
      <c r="Y15" s="19">
        <v>23152791814</v>
      </c>
      <c r="Z15" s="15">
        <f t="shared" si="6"/>
        <v>99.569944113378284</v>
      </c>
      <c r="AA15" s="15">
        <f t="shared" si="7"/>
        <v>99.655659119056921</v>
      </c>
      <c r="AB15" s="19">
        <v>23252791814</v>
      </c>
      <c r="AC15" s="19">
        <v>23082791814</v>
      </c>
      <c r="AD15" s="15">
        <f t="shared" si="8"/>
        <v>99.268904992743074</v>
      </c>
      <c r="AE15" s="15">
        <f t="shared" si="10"/>
        <v>99.697660651197694</v>
      </c>
      <c r="AF15" s="19">
        <v>17175962484</v>
      </c>
      <c r="AG15" s="19">
        <v>8259112789</v>
      </c>
      <c r="AH15" s="15">
        <f t="shared" si="9"/>
        <v>48.085298257338692</v>
      </c>
      <c r="AI15" s="15">
        <f t="shared" si="11"/>
        <v>35.780389372098156</v>
      </c>
      <c r="AJ15" s="25"/>
      <c r="AK15" s="26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</row>
    <row r="16" spans="1:51" ht="15" customHeight="1" x14ac:dyDescent="0.3">
      <c r="A16" s="55" t="s">
        <v>63</v>
      </c>
      <c r="B16" s="55"/>
      <c r="C16" s="38" t="s">
        <v>61</v>
      </c>
      <c r="D16" s="21">
        <v>1261</v>
      </c>
      <c r="E16" s="21">
        <v>1151</v>
      </c>
      <c r="F16" s="21">
        <v>1258</v>
      </c>
      <c r="G16" s="21">
        <v>1136</v>
      </c>
      <c r="H16" s="21">
        <v>1148</v>
      </c>
      <c r="I16" s="21">
        <v>1010</v>
      </c>
      <c r="J16" s="22">
        <f t="shared" si="0"/>
        <v>87.979094076655059</v>
      </c>
      <c r="K16" s="21">
        <v>1148</v>
      </c>
      <c r="L16" s="21">
        <v>1000</v>
      </c>
      <c r="M16" s="22">
        <f t="shared" si="1"/>
        <v>87.108013937282223</v>
      </c>
      <c r="N16" s="22">
        <f t="shared" si="2"/>
        <v>99.009900990099013</v>
      </c>
      <c r="O16" s="21">
        <v>1148</v>
      </c>
      <c r="P16" s="21">
        <v>999</v>
      </c>
      <c r="Q16" s="21">
        <v>1115</v>
      </c>
      <c r="R16" s="22">
        <f t="shared" si="3"/>
        <v>87.020905923344941</v>
      </c>
      <c r="S16" s="22">
        <f t="shared" si="4"/>
        <v>99.9</v>
      </c>
      <c r="T16" s="23">
        <v>1269</v>
      </c>
      <c r="U16" s="23">
        <v>1083</v>
      </c>
      <c r="V16" s="22">
        <f t="shared" si="5"/>
        <v>85.342789598108752</v>
      </c>
      <c r="W16" s="22">
        <f>U16*100/Q16</f>
        <v>97.130044843049333</v>
      </c>
      <c r="X16" s="23">
        <v>1267</v>
      </c>
      <c r="Y16" s="23">
        <v>1053</v>
      </c>
      <c r="Z16" s="22">
        <f t="shared" si="6"/>
        <v>83.109707971586431</v>
      </c>
      <c r="AA16" s="22">
        <f t="shared" si="7"/>
        <v>97.229916897506925</v>
      </c>
      <c r="AB16" s="23">
        <v>1264</v>
      </c>
      <c r="AC16" s="23">
        <v>1014</v>
      </c>
      <c r="AD16" s="22">
        <f t="shared" si="8"/>
        <v>80.221518987341767</v>
      </c>
      <c r="AE16" s="22">
        <f t="shared" si="10"/>
        <v>96.296296296296291</v>
      </c>
      <c r="AF16" s="23">
        <v>1106</v>
      </c>
      <c r="AG16" s="23">
        <v>807</v>
      </c>
      <c r="AH16" s="22">
        <f t="shared" si="9"/>
        <v>72.965641952983731</v>
      </c>
      <c r="AI16" s="22">
        <f t="shared" si="11"/>
        <v>79.585798816568044</v>
      </c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ht="91.5" customHeight="1" x14ac:dyDescent="0.3">
      <c r="A17" s="55"/>
      <c r="B17" s="55"/>
      <c r="C17" s="38" t="s">
        <v>58</v>
      </c>
      <c r="D17" s="53">
        <v>104573111956.8</v>
      </c>
      <c r="E17" s="53"/>
      <c r="F17" s="53">
        <v>102173983204.06712</v>
      </c>
      <c r="G17" s="53"/>
      <c r="H17" s="24">
        <v>102173983204.06712</v>
      </c>
      <c r="I17" s="24">
        <v>88036609036.331635</v>
      </c>
      <c r="J17" s="24">
        <f t="shared" si="0"/>
        <v>86.163430528592002</v>
      </c>
      <c r="K17" s="24">
        <v>102173983204.06712</v>
      </c>
      <c r="L17" s="24">
        <v>87347678218.331635</v>
      </c>
      <c r="M17" s="22">
        <f t="shared" si="1"/>
        <v>85.489158276110629</v>
      </c>
      <c r="N17" s="22">
        <f t="shared" si="2"/>
        <v>99.217449620628059</v>
      </c>
      <c r="O17" s="24">
        <v>102173983204.06712</v>
      </c>
      <c r="P17" s="53">
        <v>86904153226.331635</v>
      </c>
      <c r="Q17" s="53"/>
      <c r="R17" s="22">
        <f t="shared" si="3"/>
        <v>85.055070284146794</v>
      </c>
      <c r="S17" s="22">
        <f t="shared" si="4"/>
        <v>99.492230359127134</v>
      </c>
      <c r="T17" s="24">
        <v>100349983204.06712</v>
      </c>
      <c r="U17" s="24">
        <v>79098872491.783066</v>
      </c>
      <c r="V17" s="22">
        <f t="shared" si="5"/>
        <v>78.823005212598019</v>
      </c>
      <c r="W17" s="22">
        <f>U17*100/P17</f>
        <v>91.01851816653614</v>
      </c>
      <c r="X17" s="24">
        <v>99901983204.067123</v>
      </c>
      <c r="Y17" s="24">
        <v>76081069249.783066</v>
      </c>
      <c r="Z17" s="22">
        <f t="shared" si="6"/>
        <v>76.155714641194152</v>
      </c>
      <c r="AA17" s="22">
        <f t="shared" si="7"/>
        <v>96.184770848265259</v>
      </c>
      <c r="AB17" s="24">
        <v>99638983204.067123</v>
      </c>
      <c r="AC17" s="24">
        <v>70684767419</v>
      </c>
      <c r="AD17" s="22">
        <f t="shared" si="8"/>
        <v>70.940875896167057</v>
      </c>
      <c r="AE17" s="22">
        <f t="shared" si="10"/>
        <v>92.907168781939205</v>
      </c>
      <c r="AF17" s="24">
        <v>79999681656.067108</v>
      </c>
      <c r="AG17" s="24">
        <v>44605519745.5</v>
      </c>
      <c r="AH17" s="22">
        <f t="shared" si="9"/>
        <v>55.757121556142039</v>
      </c>
      <c r="AI17" s="22">
        <f t="shared" si="11"/>
        <v>63.104854658558409</v>
      </c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ht="26.25" customHeight="1" x14ac:dyDescent="0.3">
      <c r="A18" s="52" t="s">
        <v>64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</row>
    <row r="19" spans="1:51" s="7" customFormat="1" x14ac:dyDescent="0.3">
      <c r="A19" s="50">
        <v>1</v>
      </c>
      <c r="B19" s="50" t="s">
        <v>56</v>
      </c>
      <c r="C19" s="16" t="s">
        <v>61</v>
      </c>
      <c r="D19" s="9">
        <v>4</v>
      </c>
      <c r="E19" s="9">
        <v>4</v>
      </c>
      <c r="F19" s="10">
        <v>3</v>
      </c>
      <c r="G19" s="10">
        <v>3</v>
      </c>
      <c r="H19" s="9">
        <v>3</v>
      </c>
      <c r="I19" s="9">
        <v>3</v>
      </c>
      <c r="J19" s="15">
        <f>I19*100/H19</f>
        <v>100</v>
      </c>
      <c r="K19" s="9">
        <v>3</v>
      </c>
      <c r="L19" s="9">
        <v>3</v>
      </c>
      <c r="M19" s="15">
        <f>L19*100/K19</f>
        <v>100</v>
      </c>
      <c r="N19" s="15">
        <f>L19*100/I19</f>
        <v>100</v>
      </c>
      <c r="O19" s="9">
        <v>3</v>
      </c>
      <c r="P19" s="9">
        <v>3</v>
      </c>
      <c r="Q19" s="9">
        <v>3</v>
      </c>
      <c r="R19" s="15">
        <f>P19*100/O19</f>
        <v>100</v>
      </c>
      <c r="S19" s="15">
        <f>P19*100/L19</f>
        <v>100</v>
      </c>
      <c r="T19" s="11">
        <v>3</v>
      </c>
      <c r="U19" s="11">
        <v>1</v>
      </c>
      <c r="V19" s="15">
        <f>U19*100/T19</f>
        <v>33.333333333333336</v>
      </c>
      <c r="W19" s="15">
        <f>U19*100/Q19</f>
        <v>33.333333333333336</v>
      </c>
      <c r="X19" s="11">
        <v>3</v>
      </c>
      <c r="Y19" s="11">
        <v>1</v>
      </c>
      <c r="Z19" s="15">
        <f>Y19*100/X19</f>
        <v>33.333333333333336</v>
      </c>
      <c r="AA19" s="15">
        <f>Y19*100/U19</f>
        <v>100</v>
      </c>
      <c r="AB19" s="11">
        <v>3</v>
      </c>
      <c r="AC19" s="11">
        <v>1</v>
      </c>
      <c r="AD19" s="15">
        <f>AC19*100/AB19</f>
        <v>33.333333333333336</v>
      </c>
      <c r="AE19" s="15">
        <f>AC19*100/Y19</f>
        <v>100</v>
      </c>
      <c r="AF19" s="11">
        <v>2</v>
      </c>
      <c r="AG19" s="11">
        <v>0</v>
      </c>
      <c r="AH19" s="15">
        <f>AG19*100/AF19</f>
        <v>0</v>
      </c>
      <c r="AI19" s="15">
        <f>AG19*100/AC19</f>
        <v>0</v>
      </c>
      <c r="AJ19" s="25"/>
      <c r="AK19" s="26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</row>
    <row r="20" spans="1:51" s="7" customFormat="1" ht="80.25" customHeight="1" x14ac:dyDescent="0.3">
      <c r="A20" s="50"/>
      <c r="B20" s="50"/>
      <c r="C20" s="16" t="s">
        <v>58</v>
      </c>
      <c r="D20" s="51">
        <v>30245662675.200001</v>
      </c>
      <c r="E20" s="51"/>
      <c r="F20" s="54">
        <v>11720962611.200001</v>
      </c>
      <c r="G20" s="54"/>
      <c r="H20" s="19">
        <v>11720962611.200001</v>
      </c>
      <c r="I20" s="19">
        <v>11720962611.200001</v>
      </c>
      <c r="J20" s="20">
        <f>I20*100/H20</f>
        <v>100</v>
      </c>
      <c r="K20" s="19">
        <v>11720962611.200001</v>
      </c>
      <c r="L20" s="19">
        <v>11720962611.200001</v>
      </c>
      <c r="M20" s="15">
        <f>L20*100/K20</f>
        <v>100</v>
      </c>
      <c r="N20" s="15">
        <f>L20*100/I20</f>
        <v>100</v>
      </c>
      <c r="O20" s="19">
        <v>11720962611.200001</v>
      </c>
      <c r="P20" s="51">
        <v>11720962611.200001</v>
      </c>
      <c r="Q20" s="51"/>
      <c r="R20" s="15">
        <f>P20*100/O20</f>
        <v>100</v>
      </c>
      <c r="S20" s="15">
        <f>P20*100/L20</f>
        <v>100</v>
      </c>
      <c r="T20" s="19">
        <v>11720962611.200001</v>
      </c>
      <c r="U20" s="19">
        <v>2000000000</v>
      </c>
      <c r="V20" s="15">
        <f>U20*100/T20</f>
        <v>17.063444926348403</v>
      </c>
      <c r="W20" s="15">
        <f>U20*100/P20</f>
        <v>17.063444926348403</v>
      </c>
      <c r="X20" s="19">
        <v>11720962611.200001</v>
      </c>
      <c r="Y20" s="19">
        <v>2000000000</v>
      </c>
      <c r="Z20" s="15">
        <f>Y20*100/X20</f>
        <v>17.063444926348403</v>
      </c>
      <c r="AA20" s="15">
        <f>Y20*100/U20</f>
        <v>100</v>
      </c>
      <c r="AB20" s="19">
        <v>11720962611.200001</v>
      </c>
      <c r="AC20" s="19">
        <v>2000000000</v>
      </c>
      <c r="AD20" s="15">
        <f>AC20*100/AB20</f>
        <v>17.063444926348403</v>
      </c>
      <c r="AE20" s="15">
        <f>AC20*100/Y20</f>
        <v>100</v>
      </c>
      <c r="AF20" s="19">
        <v>9720962611.2000008</v>
      </c>
      <c r="AG20" s="19">
        <v>0</v>
      </c>
      <c r="AH20" s="15">
        <f>AG20*100/AF20</f>
        <v>0</v>
      </c>
      <c r="AI20" s="15">
        <f>AG20*100/AC20</f>
        <v>0</v>
      </c>
      <c r="AJ20" s="25"/>
      <c r="AK20" s="26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</row>
    <row r="21" spans="1:51" s="7" customFormat="1" x14ac:dyDescent="0.3">
      <c r="A21" s="50">
        <v>2</v>
      </c>
      <c r="B21" s="50" t="s">
        <v>51</v>
      </c>
      <c r="C21" s="16" t="s">
        <v>61</v>
      </c>
      <c r="D21" s="9">
        <v>1616</v>
      </c>
      <c r="E21" s="9">
        <v>1193</v>
      </c>
      <c r="F21" s="10">
        <v>1405</v>
      </c>
      <c r="G21" s="10">
        <v>1090</v>
      </c>
      <c r="H21" s="9">
        <v>1091</v>
      </c>
      <c r="I21" s="9">
        <v>1014</v>
      </c>
      <c r="J21" s="15">
        <f>I21*100/H21</f>
        <v>92.942254812098994</v>
      </c>
      <c r="K21" s="9">
        <v>1091</v>
      </c>
      <c r="L21" s="9">
        <v>1011</v>
      </c>
      <c r="M21" s="15">
        <f>L21*100/K21</f>
        <v>92.667277726856099</v>
      </c>
      <c r="N21" s="15">
        <f>L21*100/I21</f>
        <v>99.704142011834321</v>
      </c>
      <c r="O21" s="9">
        <v>1091</v>
      </c>
      <c r="P21" s="9">
        <v>1011</v>
      </c>
      <c r="Q21" s="9">
        <v>1299</v>
      </c>
      <c r="R21" s="15">
        <f>P21*100/O21</f>
        <v>92.667277726856099</v>
      </c>
      <c r="S21" s="15">
        <f>P21*100/L21</f>
        <v>100</v>
      </c>
      <c r="T21" s="11">
        <v>1406</v>
      </c>
      <c r="U21" s="11">
        <v>1284</v>
      </c>
      <c r="V21" s="15">
        <f>U21*100/T21</f>
        <v>91.322901849217644</v>
      </c>
      <c r="W21" s="15">
        <f>U21*100/Q21</f>
        <v>98.845265588914543</v>
      </c>
      <c r="X21" s="11">
        <v>1406</v>
      </c>
      <c r="Y21" s="11">
        <v>1251</v>
      </c>
      <c r="Z21" s="15">
        <f>Y21*100/X21</f>
        <v>88.975817923186341</v>
      </c>
      <c r="AA21" s="15">
        <f>Y21*100/U21</f>
        <v>97.429906542056074</v>
      </c>
      <c r="AB21" s="11">
        <v>1406</v>
      </c>
      <c r="AC21" s="11">
        <v>1218</v>
      </c>
      <c r="AD21" s="15">
        <f>AC21*100/AB21</f>
        <v>86.628733997155052</v>
      </c>
      <c r="AE21" s="15">
        <f>AC21*100/Y21</f>
        <v>97.362110311750598</v>
      </c>
      <c r="AF21" s="11">
        <v>1362</v>
      </c>
      <c r="AG21" s="11">
        <v>946</v>
      </c>
      <c r="AH21" s="15">
        <f>AG21*100/AF21</f>
        <v>69.456681350954483</v>
      </c>
      <c r="AI21" s="15">
        <f>AG21*100/AC21</f>
        <v>77.668308702791464</v>
      </c>
      <c r="AJ21" s="25"/>
      <c r="AK21" s="26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</row>
    <row r="22" spans="1:51" s="7" customFormat="1" ht="78" customHeight="1" x14ac:dyDescent="0.3">
      <c r="A22" s="50"/>
      <c r="B22" s="50"/>
      <c r="C22" s="16" t="s">
        <v>58</v>
      </c>
      <c r="D22" s="51">
        <v>65185403958.599998</v>
      </c>
      <c r="E22" s="51"/>
      <c r="F22" s="54">
        <v>49114843043</v>
      </c>
      <c r="G22" s="54"/>
      <c r="H22" s="19">
        <v>49114843043</v>
      </c>
      <c r="I22" s="19">
        <v>41743112162</v>
      </c>
      <c r="J22" s="20">
        <f>I22*100/H22</f>
        <v>84.9908287917238</v>
      </c>
      <c r="K22" s="19">
        <v>49114843043</v>
      </c>
      <c r="L22" s="19">
        <v>39555410146</v>
      </c>
      <c r="M22" s="15">
        <f>L22*100/K22</f>
        <v>80.536570403715373</v>
      </c>
      <c r="N22" s="15">
        <f>L22*100/I22</f>
        <v>94.759130542280147</v>
      </c>
      <c r="O22" s="19">
        <v>49114843043</v>
      </c>
      <c r="P22" s="51">
        <v>39555410146</v>
      </c>
      <c r="Q22" s="51"/>
      <c r="R22" s="15">
        <f>P22*100/O22</f>
        <v>80.536570403715373</v>
      </c>
      <c r="S22" s="15">
        <f>P22*100/L22</f>
        <v>100</v>
      </c>
      <c r="T22" s="19">
        <v>49114843043</v>
      </c>
      <c r="U22" s="19">
        <v>38369073651</v>
      </c>
      <c r="V22" s="15">
        <f>U22*100/T22</f>
        <v>78.121136653960008</v>
      </c>
      <c r="W22" s="15">
        <f>U22*100/P22</f>
        <v>97.000823678426784</v>
      </c>
      <c r="X22" s="19">
        <v>49114843043</v>
      </c>
      <c r="Y22" s="19">
        <v>35988670269</v>
      </c>
      <c r="Z22" s="15">
        <f>Y22*100/X22</f>
        <v>73.274529733286442</v>
      </c>
      <c r="AA22" s="15">
        <f>Y22*100/U22</f>
        <v>93.796036350390338</v>
      </c>
      <c r="AB22" s="19">
        <v>49114843043</v>
      </c>
      <c r="AC22" s="19">
        <v>31603637309</v>
      </c>
      <c r="AD22" s="15">
        <f>AC22*100/AB22</f>
        <v>64.346408032559623</v>
      </c>
      <c r="AE22" s="15">
        <f>AC22*100/Y22</f>
        <v>87.815518252761933</v>
      </c>
      <c r="AF22" s="19">
        <v>37671348710</v>
      </c>
      <c r="AG22" s="19">
        <v>19343771786</v>
      </c>
      <c r="AH22" s="15">
        <f>AG22*100/AF22</f>
        <v>51.348763578685258</v>
      </c>
      <c r="AI22" s="15">
        <f>AG22*100/AC22</f>
        <v>61.20742241429069</v>
      </c>
      <c r="AJ22" s="25"/>
      <c r="AK22" s="26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</row>
    <row r="23" spans="1:51" s="7" customFormat="1" x14ac:dyDescent="0.3">
      <c r="A23" s="50">
        <v>3</v>
      </c>
      <c r="B23" s="50" t="s">
        <v>53</v>
      </c>
      <c r="C23" s="16" t="s">
        <v>61</v>
      </c>
      <c r="D23" s="9">
        <v>4</v>
      </c>
      <c r="E23" s="9">
        <v>4</v>
      </c>
      <c r="F23" s="10" t="s">
        <v>57</v>
      </c>
      <c r="G23" s="10" t="s">
        <v>57</v>
      </c>
      <c r="H23" s="9" t="s">
        <v>57</v>
      </c>
      <c r="I23" s="9" t="s">
        <v>57</v>
      </c>
      <c r="J23" s="15" t="s">
        <v>57</v>
      </c>
      <c r="K23" s="9" t="s">
        <v>57</v>
      </c>
      <c r="L23" s="9" t="s">
        <v>57</v>
      </c>
      <c r="M23" s="15" t="s">
        <v>57</v>
      </c>
      <c r="N23" s="15" t="s">
        <v>57</v>
      </c>
      <c r="O23" s="9" t="s">
        <v>57</v>
      </c>
      <c r="P23" s="9" t="s">
        <v>57</v>
      </c>
      <c r="Q23" s="9" t="s">
        <v>57</v>
      </c>
      <c r="R23" s="15" t="s">
        <v>57</v>
      </c>
      <c r="S23" s="15" t="s">
        <v>57</v>
      </c>
      <c r="T23" s="11" t="s">
        <v>57</v>
      </c>
      <c r="U23" s="11" t="s">
        <v>57</v>
      </c>
      <c r="V23" s="15" t="s">
        <v>57</v>
      </c>
      <c r="W23" s="15" t="s">
        <v>57</v>
      </c>
      <c r="X23" s="11" t="s">
        <v>57</v>
      </c>
      <c r="Y23" s="11" t="s">
        <v>57</v>
      </c>
      <c r="Z23" s="15" t="s">
        <v>57</v>
      </c>
      <c r="AA23" s="15" t="s">
        <v>57</v>
      </c>
      <c r="AB23" s="11" t="s">
        <v>57</v>
      </c>
      <c r="AC23" s="11" t="s">
        <v>57</v>
      </c>
      <c r="AD23" s="15" t="s">
        <v>57</v>
      </c>
      <c r="AE23" s="15" t="s">
        <v>57</v>
      </c>
      <c r="AF23" s="11" t="s">
        <v>57</v>
      </c>
      <c r="AG23" s="11" t="s">
        <v>57</v>
      </c>
      <c r="AH23" s="15" t="s">
        <v>57</v>
      </c>
      <c r="AI23" s="15" t="s">
        <v>57</v>
      </c>
      <c r="AJ23" s="25"/>
      <c r="AK23" s="26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</row>
    <row r="24" spans="1:51" s="7" customFormat="1" ht="75" customHeight="1" x14ac:dyDescent="0.3">
      <c r="A24" s="50"/>
      <c r="B24" s="50"/>
      <c r="C24" s="16" t="s">
        <v>58</v>
      </c>
      <c r="D24" s="51">
        <v>1087778752</v>
      </c>
      <c r="E24" s="51"/>
      <c r="F24" s="54" t="s">
        <v>57</v>
      </c>
      <c r="G24" s="54"/>
      <c r="H24" s="19" t="s">
        <v>57</v>
      </c>
      <c r="I24" s="19" t="s">
        <v>57</v>
      </c>
      <c r="J24" s="20" t="s">
        <v>57</v>
      </c>
      <c r="K24" s="19" t="s">
        <v>57</v>
      </c>
      <c r="L24" s="19" t="s">
        <v>57</v>
      </c>
      <c r="M24" s="15" t="s">
        <v>57</v>
      </c>
      <c r="N24" s="15" t="s">
        <v>57</v>
      </c>
      <c r="O24" s="19" t="s">
        <v>57</v>
      </c>
      <c r="P24" s="51" t="s">
        <v>57</v>
      </c>
      <c r="Q24" s="51"/>
      <c r="R24" s="15" t="s">
        <v>57</v>
      </c>
      <c r="S24" s="15" t="s">
        <v>57</v>
      </c>
      <c r="T24" s="19" t="s">
        <v>57</v>
      </c>
      <c r="U24" s="19" t="s">
        <v>57</v>
      </c>
      <c r="V24" s="15" t="s">
        <v>57</v>
      </c>
      <c r="W24" s="15" t="s">
        <v>57</v>
      </c>
      <c r="X24" s="19" t="s">
        <v>57</v>
      </c>
      <c r="Y24" s="19" t="s">
        <v>57</v>
      </c>
      <c r="Z24" s="15" t="s">
        <v>57</v>
      </c>
      <c r="AA24" s="15"/>
      <c r="AB24" s="19" t="s">
        <v>57</v>
      </c>
      <c r="AC24" s="19" t="s">
        <v>57</v>
      </c>
      <c r="AD24" s="15" t="s">
        <v>57</v>
      </c>
      <c r="AE24" s="15" t="s">
        <v>57</v>
      </c>
      <c r="AF24" s="19" t="s">
        <v>57</v>
      </c>
      <c r="AG24" s="19" t="s">
        <v>57</v>
      </c>
      <c r="AH24" s="15" t="s">
        <v>57</v>
      </c>
      <c r="AI24" s="15" t="s">
        <v>57</v>
      </c>
      <c r="AJ24" s="25"/>
      <c r="AK24" s="26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</row>
    <row r="25" spans="1:51" s="7" customFormat="1" x14ac:dyDescent="0.3">
      <c r="A25" s="50">
        <v>4</v>
      </c>
      <c r="B25" s="50" t="s">
        <v>55</v>
      </c>
      <c r="C25" s="16" t="s">
        <v>61</v>
      </c>
      <c r="D25" s="9">
        <v>18</v>
      </c>
      <c r="E25" s="9">
        <v>18</v>
      </c>
      <c r="F25" s="10">
        <v>26</v>
      </c>
      <c r="G25" s="10">
        <v>26</v>
      </c>
      <c r="H25" s="9">
        <v>26</v>
      </c>
      <c r="I25" s="9">
        <v>24</v>
      </c>
      <c r="J25" s="15">
        <f t="shared" ref="J25:J30" si="12">I25*100/H25</f>
        <v>92.307692307692307</v>
      </c>
      <c r="K25" s="9">
        <v>26</v>
      </c>
      <c r="L25" s="9">
        <v>24</v>
      </c>
      <c r="M25" s="15">
        <f t="shared" ref="M25:M30" si="13">L25*100/K25</f>
        <v>92.307692307692307</v>
      </c>
      <c r="N25" s="15">
        <f t="shared" ref="N25:N30" si="14">L25*100/I25</f>
        <v>100</v>
      </c>
      <c r="O25" s="9">
        <v>26</v>
      </c>
      <c r="P25" s="9">
        <v>24</v>
      </c>
      <c r="Q25" s="9">
        <v>24</v>
      </c>
      <c r="R25" s="15">
        <f t="shared" ref="R25:R30" si="15">P25*100/O25</f>
        <v>92.307692307692307</v>
      </c>
      <c r="S25" s="15">
        <f t="shared" ref="S25:S30" si="16">P25*100/L25</f>
        <v>100</v>
      </c>
      <c r="T25" s="11">
        <v>26</v>
      </c>
      <c r="U25" s="11">
        <v>22</v>
      </c>
      <c r="V25" s="15">
        <f t="shared" ref="V25:V30" si="17">U25*100/T25</f>
        <v>84.615384615384613</v>
      </c>
      <c r="W25" s="15">
        <f>U25*100/Q25</f>
        <v>91.666666666666671</v>
      </c>
      <c r="X25" s="11">
        <v>26</v>
      </c>
      <c r="Y25" s="11">
        <v>22</v>
      </c>
      <c r="Z25" s="15">
        <f t="shared" ref="Z25:Z30" si="18">Y25*100/X25</f>
        <v>84.615384615384613</v>
      </c>
      <c r="AA25" s="15">
        <f t="shared" ref="AA25:AA30" si="19">Y25*100/U25</f>
        <v>100</v>
      </c>
      <c r="AB25" s="11">
        <v>26</v>
      </c>
      <c r="AC25" s="11">
        <v>22</v>
      </c>
      <c r="AD25" s="15">
        <f t="shared" ref="AD25:AD30" si="20">AC25*100/AB25</f>
        <v>84.615384615384613</v>
      </c>
      <c r="AE25" s="15">
        <f t="shared" ref="AE25:AE30" si="21">AC25*100/Y25</f>
        <v>100</v>
      </c>
      <c r="AF25" s="11">
        <v>25</v>
      </c>
      <c r="AG25" s="11">
        <v>21</v>
      </c>
      <c r="AH25" s="15">
        <f t="shared" ref="AH25:AH30" si="22">AG25*100/AF25</f>
        <v>84</v>
      </c>
      <c r="AI25" s="15">
        <f t="shared" ref="AI25:AI30" si="23">AG25*100/AC25</f>
        <v>95.454545454545453</v>
      </c>
      <c r="AJ25" s="25"/>
      <c r="AK25" s="26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</row>
    <row r="26" spans="1:51" s="7" customFormat="1" ht="75.75" customHeight="1" x14ac:dyDescent="0.3">
      <c r="A26" s="50"/>
      <c r="B26" s="50"/>
      <c r="C26" s="16" t="s">
        <v>58</v>
      </c>
      <c r="D26" s="51">
        <v>371998000</v>
      </c>
      <c r="E26" s="51"/>
      <c r="F26" s="54">
        <v>499614000</v>
      </c>
      <c r="G26" s="54"/>
      <c r="H26" s="19">
        <v>499614000</v>
      </c>
      <c r="I26" s="19">
        <v>439614000</v>
      </c>
      <c r="J26" s="20">
        <f t="shared" si="12"/>
        <v>87.990728842666542</v>
      </c>
      <c r="K26" s="19">
        <v>499614000</v>
      </c>
      <c r="L26" s="19">
        <v>439614000</v>
      </c>
      <c r="M26" s="15">
        <f t="shared" si="13"/>
        <v>87.990728842666542</v>
      </c>
      <c r="N26" s="15">
        <f t="shared" si="14"/>
        <v>100</v>
      </c>
      <c r="O26" s="19">
        <v>499614000</v>
      </c>
      <c r="P26" s="51">
        <v>439614000</v>
      </c>
      <c r="Q26" s="51"/>
      <c r="R26" s="15">
        <f t="shared" si="15"/>
        <v>87.990728842666542</v>
      </c>
      <c r="S26" s="15">
        <f t="shared" si="16"/>
        <v>100</v>
      </c>
      <c r="T26" s="19">
        <v>499614000</v>
      </c>
      <c r="U26" s="19">
        <v>323414000</v>
      </c>
      <c r="V26" s="15">
        <f t="shared" si="17"/>
        <v>64.732773701297404</v>
      </c>
      <c r="W26" s="15">
        <f>U26*100/P26</f>
        <v>73.567720773223783</v>
      </c>
      <c r="X26" s="19">
        <v>499614000</v>
      </c>
      <c r="Y26" s="19">
        <v>323414000</v>
      </c>
      <c r="Z26" s="15">
        <f t="shared" si="18"/>
        <v>64.732773701297404</v>
      </c>
      <c r="AA26" s="15">
        <f t="shared" si="19"/>
        <v>100</v>
      </c>
      <c r="AB26" s="19">
        <v>499614000</v>
      </c>
      <c r="AC26" s="19">
        <v>323414000</v>
      </c>
      <c r="AD26" s="15">
        <f t="shared" si="20"/>
        <v>64.732773701297404</v>
      </c>
      <c r="AE26" s="15">
        <f t="shared" si="21"/>
        <v>100</v>
      </c>
      <c r="AF26" s="19">
        <v>484614000</v>
      </c>
      <c r="AG26" s="19">
        <v>303414000</v>
      </c>
      <c r="AH26" s="15">
        <f t="shared" si="22"/>
        <v>62.609416979286607</v>
      </c>
      <c r="AI26" s="15">
        <f t="shared" si="23"/>
        <v>93.815975808097363</v>
      </c>
      <c r="AJ26" s="25"/>
      <c r="AK26" s="26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</row>
    <row r="27" spans="1:51" s="7" customFormat="1" x14ac:dyDescent="0.3">
      <c r="A27" s="50">
        <v>5</v>
      </c>
      <c r="B27" s="50" t="s">
        <v>54</v>
      </c>
      <c r="C27" s="16" t="s">
        <v>61</v>
      </c>
      <c r="D27" s="9">
        <v>1</v>
      </c>
      <c r="E27" s="9">
        <v>1</v>
      </c>
      <c r="F27" s="10">
        <v>37</v>
      </c>
      <c r="G27" s="10">
        <v>27</v>
      </c>
      <c r="H27" s="9">
        <v>27</v>
      </c>
      <c r="I27" s="9">
        <v>26</v>
      </c>
      <c r="J27" s="15">
        <f t="shared" si="12"/>
        <v>96.296296296296291</v>
      </c>
      <c r="K27" s="9">
        <v>27</v>
      </c>
      <c r="L27" s="9">
        <v>26</v>
      </c>
      <c r="M27" s="15">
        <f t="shared" si="13"/>
        <v>96.296296296296291</v>
      </c>
      <c r="N27" s="15">
        <f t="shared" si="14"/>
        <v>100</v>
      </c>
      <c r="O27" s="9">
        <v>27</v>
      </c>
      <c r="P27" s="9">
        <v>26</v>
      </c>
      <c r="Q27" s="9">
        <v>36</v>
      </c>
      <c r="R27" s="15">
        <f t="shared" si="15"/>
        <v>96.296296296296291</v>
      </c>
      <c r="S27" s="15">
        <f t="shared" si="16"/>
        <v>100</v>
      </c>
      <c r="T27" s="11">
        <v>37</v>
      </c>
      <c r="U27" s="11">
        <v>36</v>
      </c>
      <c r="V27" s="15">
        <f t="shared" si="17"/>
        <v>97.297297297297291</v>
      </c>
      <c r="W27" s="15">
        <f>U27*100/Q27</f>
        <v>100</v>
      </c>
      <c r="X27" s="11">
        <v>37</v>
      </c>
      <c r="Y27" s="11">
        <v>34</v>
      </c>
      <c r="Z27" s="15">
        <f t="shared" si="18"/>
        <v>91.891891891891888</v>
      </c>
      <c r="AA27" s="15">
        <f t="shared" si="19"/>
        <v>94.444444444444443</v>
      </c>
      <c r="AB27" s="11">
        <v>37</v>
      </c>
      <c r="AC27" s="11">
        <v>29</v>
      </c>
      <c r="AD27" s="15">
        <f t="shared" si="20"/>
        <v>78.378378378378372</v>
      </c>
      <c r="AE27" s="15">
        <f t="shared" si="21"/>
        <v>85.294117647058826</v>
      </c>
      <c r="AF27" s="11">
        <v>37</v>
      </c>
      <c r="AG27" s="11">
        <v>17</v>
      </c>
      <c r="AH27" s="15">
        <f t="shared" si="22"/>
        <v>45.945945945945944</v>
      </c>
      <c r="AI27" s="15">
        <f t="shared" si="23"/>
        <v>58.620689655172413</v>
      </c>
      <c r="AJ27" s="25"/>
      <c r="AK27" s="26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</row>
    <row r="28" spans="1:51" s="7" customFormat="1" ht="88.5" customHeight="1" x14ac:dyDescent="0.3">
      <c r="A28" s="50"/>
      <c r="B28" s="50"/>
      <c r="C28" s="16" t="s">
        <v>58</v>
      </c>
      <c r="D28" s="51">
        <v>39322926</v>
      </c>
      <c r="E28" s="51"/>
      <c r="F28" s="54">
        <v>4597234847</v>
      </c>
      <c r="G28" s="54"/>
      <c r="H28" s="19">
        <v>4597234847</v>
      </c>
      <c r="I28" s="19">
        <v>4588234847</v>
      </c>
      <c r="J28" s="20">
        <f t="shared" si="12"/>
        <v>99.804230144869081</v>
      </c>
      <c r="K28" s="19">
        <v>4597234847</v>
      </c>
      <c r="L28" s="19">
        <v>4588234847</v>
      </c>
      <c r="M28" s="15">
        <f t="shared" si="13"/>
        <v>99.804230144869081</v>
      </c>
      <c r="N28" s="15">
        <f t="shared" si="14"/>
        <v>100</v>
      </c>
      <c r="O28" s="19">
        <v>4597234847</v>
      </c>
      <c r="P28" s="51">
        <v>4588234847</v>
      </c>
      <c r="Q28" s="51"/>
      <c r="R28" s="15">
        <f t="shared" si="15"/>
        <v>99.804230144869081</v>
      </c>
      <c r="S28" s="15">
        <f t="shared" si="16"/>
        <v>100</v>
      </c>
      <c r="T28" s="19">
        <v>4597234847</v>
      </c>
      <c r="U28" s="19">
        <v>4588234847</v>
      </c>
      <c r="V28" s="15">
        <f t="shared" si="17"/>
        <v>99.804230144869081</v>
      </c>
      <c r="W28" s="15">
        <f>U28*100/P28</f>
        <v>100</v>
      </c>
      <c r="X28" s="19">
        <v>4597234847</v>
      </c>
      <c r="Y28" s="19">
        <v>4571234847</v>
      </c>
      <c r="Z28" s="15">
        <f t="shared" si="18"/>
        <v>99.434442640732897</v>
      </c>
      <c r="AA28" s="15">
        <f t="shared" si="19"/>
        <v>99.629487143381184</v>
      </c>
      <c r="AB28" s="19">
        <v>4597234847</v>
      </c>
      <c r="AC28" s="19">
        <v>4325234847</v>
      </c>
      <c r="AD28" s="15">
        <f t="shared" si="20"/>
        <v>94.083399933821127</v>
      </c>
      <c r="AE28" s="15">
        <f t="shared" si="21"/>
        <v>94.618521947927391</v>
      </c>
      <c r="AF28" s="19">
        <v>4597234847</v>
      </c>
      <c r="AG28" s="19">
        <v>572676675</v>
      </c>
      <c r="AH28" s="15">
        <f t="shared" si="22"/>
        <v>12.456981077956229</v>
      </c>
      <c r="AI28" s="15">
        <f t="shared" si="23"/>
        <v>13.240360240721051</v>
      </c>
      <c r="AJ28" s="25"/>
      <c r="AK28" s="26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</row>
    <row r="29" spans="1:51" ht="15" customHeight="1" x14ac:dyDescent="0.3">
      <c r="A29" s="55" t="s">
        <v>65</v>
      </c>
      <c r="B29" s="55"/>
      <c r="C29" s="38" t="s">
        <v>61</v>
      </c>
      <c r="D29" s="21">
        <v>1643</v>
      </c>
      <c r="E29" s="21">
        <v>1220</v>
      </c>
      <c r="F29" s="21">
        <v>1471</v>
      </c>
      <c r="G29" s="21">
        <v>1146</v>
      </c>
      <c r="H29" s="21">
        <v>1147</v>
      </c>
      <c r="I29" s="21">
        <v>1067</v>
      </c>
      <c r="J29" s="22">
        <f t="shared" si="12"/>
        <v>93.02528334786399</v>
      </c>
      <c r="K29" s="21">
        <v>1147</v>
      </c>
      <c r="L29" s="21">
        <v>1064</v>
      </c>
      <c r="M29" s="22">
        <f t="shared" si="13"/>
        <v>92.763731473408896</v>
      </c>
      <c r="N29" s="22">
        <f t="shared" si="14"/>
        <v>99.718837863167764</v>
      </c>
      <c r="O29" s="21">
        <v>1147</v>
      </c>
      <c r="P29" s="21">
        <v>1064</v>
      </c>
      <c r="Q29" s="21">
        <v>1362</v>
      </c>
      <c r="R29" s="22">
        <f t="shared" si="15"/>
        <v>92.763731473408896</v>
      </c>
      <c r="S29" s="22">
        <f t="shared" si="16"/>
        <v>100</v>
      </c>
      <c r="T29" s="23">
        <v>1472</v>
      </c>
      <c r="U29" s="23">
        <v>1343</v>
      </c>
      <c r="V29" s="22">
        <f t="shared" si="17"/>
        <v>91.236413043478265</v>
      </c>
      <c r="W29" s="22">
        <f>U29*100/Q29</f>
        <v>98.604992657856087</v>
      </c>
      <c r="X29" s="23">
        <v>1472</v>
      </c>
      <c r="Y29" s="23">
        <v>1308</v>
      </c>
      <c r="Z29" s="22">
        <f t="shared" si="18"/>
        <v>88.858695652173907</v>
      </c>
      <c r="AA29" s="22">
        <f t="shared" si="19"/>
        <v>97.393894266567386</v>
      </c>
      <c r="AB29" s="23">
        <v>1472</v>
      </c>
      <c r="AC29" s="23">
        <v>1270</v>
      </c>
      <c r="AD29" s="22">
        <f t="shared" si="20"/>
        <v>86.277173913043484</v>
      </c>
      <c r="AE29" s="22">
        <f t="shared" si="21"/>
        <v>97.094801223241589</v>
      </c>
      <c r="AF29" s="23">
        <v>1426</v>
      </c>
      <c r="AG29" s="23">
        <v>984</v>
      </c>
      <c r="AH29" s="22">
        <f t="shared" si="22"/>
        <v>69.004207573632542</v>
      </c>
      <c r="AI29" s="22">
        <f t="shared" si="23"/>
        <v>77.480314960629926</v>
      </c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</row>
    <row r="30" spans="1:51" ht="88.5" customHeight="1" x14ac:dyDescent="0.3">
      <c r="A30" s="55"/>
      <c r="B30" s="55"/>
      <c r="C30" s="38" t="s">
        <v>58</v>
      </c>
      <c r="D30" s="53">
        <v>96930166311.799988</v>
      </c>
      <c r="E30" s="53"/>
      <c r="F30" s="53">
        <v>65932654501.199997</v>
      </c>
      <c r="G30" s="53"/>
      <c r="H30" s="24">
        <v>65932654501.199997</v>
      </c>
      <c r="I30" s="24">
        <v>58491923620.199997</v>
      </c>
      <c r="J30" s="24">
        <f t="shared" si="12"/>
        <v>88.714649914687456</v>
      </c>
      <c r="K30" s="24">
        <v>65932654501.199997</v>
      </c>
      <c r="L30" s="24">
        <v>56304221604.199997</v>
      </c>
      <c r="M30" s="22">
        <f t="shared" si="13"/>
        <v>85.396564161048971</v>
      </c>
      <c r="N30" s="22">
        <f t="shared" si="14"/>
        <v>96.259822073547809</v>
      </c>
      <c r="O30" s="24">
        <v>65932654501.199997</v>
      </c>
      <c r="P30" s="53">
        <v>56304221604.199997</v>
      </c>
      <c r="Q30" s="53"/>
      <c r="R30" s="22">
        <f t="shared" si="15"/>
        <v>85.396564161048971</v>
      </c>
      <c r="S30" s="22">
        <f t="shared" si="16"/>
        <v>100</v>
      </c>
      <c r="T30" s="24">
        <v>65932654501.199997</v>
      </c>
      <c r="U30" s="24">
        <v>45280722498</v>
      </c>
      <c r="V30" s="22">
        <f t="shared" si="17"/>
        <v>68.677232610399258</v>
      </c>
      <c r="W30" s="22">
        <f>U30*100/P30</f>
        <v>80.421540708454259</v>
      </c>
      <c r="X30" s="24">
        <v>65932654501.199997</v>
      </c>
      <c r="Y30" s="24">
        <v>42883319116</v>
      </c>
      <c r="Z30" s="22">
        <f t="shared" si="18"/>
        <v>65.041092976499996</v>
      </c>
      <c r="AA30" s="22">
        <f t="shared" si="19"/>
        <v>94.705465704294156</v>
      </c>
      <c r="AB30" s="24">
        <v>65932654501.199997</v>
      </c>
      <c r="AC30" s="24">
        <v>38252286156</v>
      </c>
      <c r="AD30" s="22">
        <f t="shared" si="20"/>
        <v>58.017209295439173</v>
      </c>
      <c r="AE30" s="22">
        <f t="shared" si="21"/>
        <v>89.200852323317164</v>
      </c>
      <c r="AF30" s="24">
        <v>52474160168.199997</v>
      </c>
      <c r="AG30" s="24">
        <v>20219862461</v>
      </c>
      <c r="AH30" s="22">
        <f t="shared" si="22"/>
        <v>38.532989182080307</v>
      </c>
      <c r="AI30" s="22">
        <f t="shared" si="23"/>
        <v>52.859226187265271</v>
      </c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</row>
    <row r="31" spans="1:51" ht="26.25" customHeight="1" x14ac:dyDescent="0.3">
      <c r="A31" s="52" t="s">
        <v>66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</row>
    <row r="32" spans="1:51" s="7" customFormat="1" x14ac:dyDescent="0.3">
      <c r="A32" s="50">
        <v>1</v>
      </c>
      <c r="B32" s="50" t="s">
        <v>56</v>
      </c>
      <c r="C32" s="16" t="s">
        <v>61</v>
      </c>
      <c r="D32" s="9">
        <v>5</v>
      </c>
      <c r="E32" s="9">
        <v>5</v>
      </c>
      <c r="F32" s="10">
        <v>1</v>
      </c>
      <c r="G32" s="10">
        <v>1</v>
      </c>
      <c r="H32" s="9">
        <v>1</v>
      </c>
      <c r="I32" s="9">
        <v>1</v>
      </c>
      <c r="J32" s="15">
        <f>I32*100/H32</f>
        <v>100</v>
      </c>
      <c r="K32" s="9">
        <v>1</v>
      </c>
      <c r="L32" s="9">
        <v>1</v>
      </c>
      <c r="M32" s="15">
        <f>L32*100/K32</f>
        <v>100</v>
      </c>
      <c r="N32" s="15">
        <f>L32*100/I32</f>
        <v>100</v>
      </c>
      <c r="O32" s="9">
        <v>1</v>
      </c>
      <c r="P32" s="9">
        <v>1</v>
      </c>
      <c r="Q32" s="9">
        <v>1</v>
      </c>
      <c r="R32" s="15">
        <f>P32*100/O32</f>
        <v>100</v>
      </c>
      <c r="S32" s="15">
        <f>P32*100/L32</f>
        <v>100</v>
      </c>
      <c r="T32" s="11">
        <v>1</v>
      </c>
      <c r="U32" s="11">
        <v>1</v>
      </c>
      <c r="V32" s="15">
        <f>U32*100/T32</f>
        <v>100</v>
      </c>
      <c r="W32" s="15">
        <f>U32*100/Q32</f>
        <v>100</v>
      </c>
      <c r="X32" s="11">
        <v>1</v>
      </c>
      <c r="Y32" s="11">
        <v>1</v>
      </c>
      <c r="Z32" s="15">
        <f>Y32*100/X32</f>
        <v>100</v>
      </c>
      <c r="AA32" s="15">
        <f>Y32*100/U32</f>
        <v>100</v>
      </c>
      <c r="AB32" s="11">
        <v>1</v>
      </c>
      <c r="AC32" s="11">
        <v>1</v>
      </c>
      <c r="AD32" s="15">
        <f>AC32*100/AB32</f>
        <v>100</v>
      </c>
      <c r="AE32" s="15">
        <f>AC32*100/Y32</f>
        <v>100</v>
      </c>
      <c r="AF32" s="11">
        <v>1</v>
      </c>
      <c r="AG32" s="11">
        <v>0</v>
      </c>
      <c r="AH32" s="15">
        <f>AG32*100/AF32</f>
        <v>0</v>
      </c>
      <c r="AI32" s="15">
        <f>AG32*100/AC32</f>
        <v>0</v>
      </c>
      <c r="AJ32" s="25"/>
      <c r="AK32" s="26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</row>
    <row r="33" spans="1:51" s="7" customFormat="1" ht="78.75" customHeight="1" x14ac:dyDescent="0.3">
      <c r="A33" s="50"/>
      <c r="B33" s="50"/>
      <c r="C33" s="16" t="s">
        <v>58</v>
      </c>
      <c r="D33" s="51">
        <v>8244000000</v>
      </c>
      <c r="E33" s="51"/>
      <c r="F33" s="54">
        <v>1394000000</v>
      </c>
      <c r="G33" s="54"/>
      <c r="H33" s="19">
        <v>1394000000</v>
      </c>
      <c r="I33" s="19">
        <v>1394000000</v>
      </c>
      <c r="J33" s="20">
        <f>I33*100/H33</f>
        <v>100</v>
      </c>
      <c r="K33" s="19">
        <v>1394000000</v>
      </c>
      <c r="L33" s="19">
        <v>1394000000</v>
      </c>
      <c r="M33" s="15">
        <f>L33*100/K33</f>
        <v>100</v>
      </c>
      <c r="N33" s="15">
        <f>L33*100/I33</f>
        <v>100</v>
      </c>
      <c r="O33" s="19">
        <v>1394000000</v>
      </c>
      <c r="P33" s="51">
        <v>1394000000</v>
      </c>
      <c r="Q33" s="51"/>
      <c r="R33" s="15">
        <f>P33*100/O33</f>
        <v>100</v>
      </c>
      <c r="S33" s="15">
        <f>P33*100/L33</f>
        <v>100</v>
      </c>
      <c r="T33" s="19">
        <v>1394000000</v>
      </c>
      <c r="U33" s="19">
        <v>1394000000</v>
      </c>
      <c r="V33" s="15">
        <f>U33*100/T33</f>
        <v>100</v>
      </c>
      <c r="W33" s="15">
        <f>U33*100/P33</f>
        <v>100</v>
      </c>
      <c r="X33" s="19">
        <v>1394000000</v>
      </c>
      <c r="Y33" s="19">
        <v>1394000000</v>
      </c>
      <c r="Z33" s="15">
        <f>Y33*100/X33</f>
        <v>100</v>
      </c>
      <c r="AA33" s="15">
        <f>Y33*100/U33</f>
        <v>100</v>
      </c>
      <c r="AB33" s="19">
        <v>1394000000</v>
      </c>
      <c r="AC33" s="19">
        <v>1394000000</v>
      </c>
      <c r="AD33" s="15">
        <f>AC33*100/AB33</f>
        <v>100</v>
      </c>
      <c r="AE33" s="15">
        <f>AC33*100/Y33</f>
        <v>100</v>
      </c>
      <c r="AF33" s="19">
        <v>1394000000</v>
      </c>
      <c r="AG33" s="19">
        <v>0</v>
      </c>
      <c r="AH33" s="15">
        <f>AG33*100/AF33</f>
        <v>0</v>
      </c>
      <c r="AI33" s="15">
        <f>AG33*100/AC33</f>
        <v>0</v>
      </c>
      <c r="AJ33" s="25"/>
      <c r="AK33" s="26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</row>
    <row r="34" spans="1:51" s="7" customFormat="1" x14ac:dyDescent="0.3">
      <c r="A34" s="50">
        <v>2</v>
      </c>
      <c r="B34" s="50" t="s">
        <v>51</v>
      </c>
      <c r="C34" s="16" t="s">
        <v>61</v>
      </c>
      <c r="D34" s="9">
        <v>2323</v>
      </c>
      <c r="E34" s="9">
        <v>1735</v>
      </c>
      <c r="F34" s="10">
        <v>2135</v>
      </c>
      <c r="G34" s="10">
        <v>1598</v>
      </c>
      <c r="H34" s="9">
        <v>1598</v>
      </c>
      <c r="I34" s="9">
        <v>1458</v>
      </c>
      <c r="J34" s="15">
        <f>I34*100/H34</f>
        <v>91.239048811013774</v>
      </c>
      <c r="K34" s="9">
        <v>1598</v>
      </c>
      <c r="L34" s="9">
        <v>1452</v>
      </c>
      <c r="M34" s="15">
        <f>L34*100/K34</f>
        <v>90.863579474342927</v>
      </c>
      <c r="N34" s="15">
        <f>L34*100/I34</f>
        <v>99.588477366255148</v>
      </c>
      <c r="O34" s="9">
        <v>1598</v>
      </c>
      <c r="P34" s="9">
        <v>1450</v>
      </c>
      <c r="Q34" s="9">
        <v>1943</v>
      </c>
      <c r="R34" s="15">
        <f>P34*100/O34</f>
        <v>90.738423028785988</v>
      </c>
      <c r="S34" s="15">
        <f>P34*100/L34</f>
        <v>99.862258953168038</v>
      </c>
      <c r="T34" s="11">
        <v>2135</v>
      </c>
      <c r="U34" s="11">
        <v>1918</v>
      </c>
      <c r="V34" s="15">
        <f>U34*100/T34</f>
        <v>89.836065573770497</v>
      </c>
      <c r="W34" s="15">
        <f>U34*100/Q34</f>
        <v>98.713329902213076</v>
      </c>
      <c r="X34" s="11">
        <v>2135</v>
      </c>
      <c r="Y34" s="11">
        <v>1878</v>
      </c>
      <c r="Z34" s="15">
        <f>Y34*100/X34</f>
        <v>87.96252927400468</v>
      </c>
      <c r="AA34" s="15">
        <f>Y34*100/U34</f>
        <v>97.914494264859229</v>
      </c>
      <c r="AB34" s="11">
        <v>2135</v>
      </c>
      <c r="AC34" s="11">
        <v>1827</v>
      </c>
      <c r="AD34" s="15">
        <f>AC34*100/AB34</f>
        <v>85.573770491803273</v>
      </c>
      <c r="AE34" s="15">
        <f>AC34*100/Y34</f>
        <v>97.284345047923324</v>
      </c>
      <c r="AF34" s="11">
        <v>2050</v>
      </c>
      <c r="AG34" s="11">
        <v>1361</v>
      </c>
      <c r="AH34" s="15">
        <f>AG34*100/AF34</f>
        <v>66.390243902439025</v>
      </c>
      <c r="AI34" s="15">
        <f>AG34*100/AC34</f>
        <v>74.493705528188286</v>
      </c>
      <c r="AJ34" s="25"/>
      <c r="AK34" s="26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</row>
    <row r="35" spans="1:51" s="7" customFormat="1" ht="78" customHeight="1" x14ac:dyDescent="0.3">
      <c r="A35" s="50"/>
      <c r="B35" s="50"/>
      <c r="C35" s="16" t="s">
        <v>58</v>
      </c>
      <c r="D35" s="51">
        <v>107369467600.8</v>
      </c>
      <c r="E35" s="51"/>
      <c r="F35" s="54">
        <v>96461897167.800003</v>
      </c>
      <c r="G35" s="54"/>
      <c r="H35" s="19">
        <v>96461897167.800003</v>
      </c>
      <c r="I35" s="19">
        <v>83491238997</v>
      </c>
      <c r="J35" s="20">
        <f>I35*100/H35</f>
        <v>86.553594163468574</v>
      </c>
      <c r="K35" s="19">
        <v>96461897167.800003</v>
      </c>
      <c r="L35" s="19">
        <v>82794600468</v>
      </c>
      <c r="M35" s="15">
        <f>L35*100/K35</f>
        <v>85.831403796646157</v>
      </c>
      <c r="N35" s="15">
        <f>L35*100/I35</f>
        <v>99.165614814956768</v>
      </c>
      <c r="O35" s="19">
        <v>96461897167.800003</v>
      </c>
      <c r="P35" s="51">
        <v>82494600468</v>
      </c>
      <c r="Q35" s="51"/>
      <c r="R35" s="15">
        <f>P35*100/O35</f>
        <v>85.520400168469379</v>
      </c>
      <c r="S35" s="15">
        <f>P35*100/L35</f>
        <v>99.637657530437693</v>
      </c>
      <c r="T35" s="19">
        <v>96461897167.800003</v>
      </c>
      <c r="U35" s="19">
        <v>74096224820</v>
      </c>
      <c r="V35" s="15">
        <f>U35*100/T35</f>
        <v>76.813982510738029</v>
      </c>
      <c r="W35" s="15">
        <f>U35*100/P35</f>
        <v>89.8194844264289</v>
      </c>
      <c r="X35" s="19">
        <v>96461897167.800003</v>
      </c>
      <c r="Y35" s="19">
        <v>70702891678</v>
      </c>
      <c r="Z35" s="15">
        <f>Y35*100/X35</f>
        <v>73.296186114823143</v>
      </c>
      <c r="AA35" s="15">
        <f>Y35*100/U35</f>
        <v>95.42036972835885</v>
      </c>
      <c r="AB35" s="19">
        <v>96461897167.800003</v>
      </c>
      <c r="AC35" s="19">
        <v>63395164163</v>
      </c>
      <c r="AD35" s="15">
        <f>AC35*100/AB35</f>
        <v>65.720420211849174</v>
      </c>
      <c r="AE35" s="15">
        <f>AC35*100/Y35</f>
        <v>89.664174489098187</v>
      </c>
      <c r="AF35" s="19">
        <v>83792633689.800003</v>
      </c>
      <c r="AG35" s="19">
        <v>41691907755</v>
      </c>
      <c r="AH35" s="15">
        <f>AG35*100/AF35</f>
        <v>49.756053627987484</v>
      </c>
      <c r="AI35" s="15">
        <f>AG35*100/AC35</f>
        <v>65.765123105924687</v>
      </c>
      <c r="AJ35" s="25"/>
      <c r="AK35" s="26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</row>
    <row r="36" spans="1:51" s="7" customFormat="1" x14ac:dyDescent="0.3">
      <c r="A36" s="50">
        <v>3</v>
      </c>
      <c r="B36" s="50" t="s">
        <v>53</v>
      </c>
      <c r="C36" s="16" t="s">
        <v>61</v>
      </c>
      <c r="D36" s="9">
        <v>2</v>
      </c>
      <c r="E36" s="9">
        <v>2</v>
      </c>
      <c r="F36" s="10" t="s">
        <v>57</v>
      </c>
      <c r="G36" s="10" t="s">
        <v>57</v>
      </c>
      <c r="H36" s="9" t="s">
        <v>57</v>
      </c>
      <c r="I36" s="9" t="s">
        <v>57</v>
      </c>
      <c r="J36" s="15" t="s">
        <v>57</v>
      </c>
      <c r="K36" s="9" t="s">
        <v>57</v>
      </c>
      <c r="L36" s="9" t="s">
        <v>57</v>
      </c>
      <c r="M36" s="15" t="s">
        <v>57</v>
      </c>
      <c r="N36" s="15" t="s">
        <v>57</v>
      </c>
      <c r="O36" s="9" t="s">
        <v>57</v>
      </c>
      <c r="P36" s="9" t="s">
        <v>57</v>
      </c>
      <c r="Q36" s="9" t="s">
        <v>57</v>
      </c>
      <c r="R36" s="15" t="s">
        <v>57</v>
      </c>
      <c r="S36" s="15" t="s">
        <v>57</v>
      </c>
      <c r="T36" s="11" t="s">
        <v>57</v>
      </c>
      <c r="U36" s="11" t="s">
        <v>57</v>
      </c>
      <c r="V36" s="15" t="s">
        <v>57</v>
      </c>
      <c r="W36" s="15" t="s">
        <v>57</v>
      </c>
      <c r="X36" s="11" t="s">
        <v>57</v>
      </c>
      <c r="Y36" s="11" t="s">
        <v>57</v>
      </c>
      <c r="Z36" s="15" t="s">
        <v>57</v>
      </c>
      <c r="AA36" s="15" t="s">
        <v>57</v>
      </c>
      <c r="AB36" s="11" t="s">
        <v>57</v>
      </c>
      <c r="AC36" s="11" t="s">
        <v>57</v>
      </c>
      <c r="AD36" s="15" t="s">
        <v>57</v>
      </c>
      <c r="AE36" s="15" t="s">
        <v>57</v>
      </c>
      <c r="AF36" s="11" t="s">
        <v>57</v>
      </c>
      <c r="AG36" s="11" t="s">
        <v>57</v>
      </c>
      <c r="AH36" s="15" t="s">
        <v>57</v>
      </c>
      <c r="AI36" s="15" t="s">
        <v>57</v>
      </c>
      <c r="AJ36" s="25"/>
      <c r="AK36" s="26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</row>
    <row r="37" spans="1:51" s="7" customFormat="1" ht="69.75" customHeight="1" x14ac:dyDescent="0.3">
      <c r="A37" s="50"/>
      <c r="B37" s="50"/>
      <c r="C37" s="16" t="s">
        <v>58</v>
      </c>
      <c r="D37" s="51">
        <v>201918368</v>
      </c>
      <c r="E37" s="51"/>
      <c r="F37" s="54" t="s">
        <v>57</v>
      </c>
      <c r="G37" s="54"/>
      <c r="H37" s="19" t="s">
        <v>57</v>
      </c>
      <c r="I37" s="19" t="s">
        <v>57</v>
      </c>
      <c r="J37" s="20" t="s">
        <v>57</v>
      </c>
      <c r="K37" s="19" t="s">
        <v>57</v>
      </c>
      <c r="L37" s="19" t="s">
        <v>57</v>
      </c>
      <c r="M37" s="15" t="s">
        <v>57</v>
      </c>
      <c r="N37" s="15" t="s">
        <v>57</v>
      </c>
      <c r="O37" s="19" t="s">
        <v>57</v>
      </c>
      <c r="P37" s="51" t="s">
        <v>57</v>
      </c>
      <c r="Q37" s="51"/>
      <c r="R37" s="15" t="s">
        <v>57</v>
      </c>
      <c r="S37" s="15" t="s">
        <v>57</v>
      </c>
      <c r="T37" s="19" t="s">
        <v>57</v>
      </c>
      <c r="U37" s="19" t="s">
        <v>57</v>
      </c>
      <c r="V37" s="15" t="s">
        <v>57</v>
      </c>
      <c r="W37" s="15" t="s">
        <v>57</v>
      </c>
      <c r="X37" s="19" t="s">
        <v>57</v>
      </c>
      <c r="Y37" s="19" t="s">
        <v>57</v>
      </c>
      <c r="Z37" s="15" t="s">
        <v>57</v>
      </c>
      <c r="AA37" s="15" t="s">
        <v>57</v>
      </c>
      <c r="AB37" s="19" t="s">
        <v>57</v>
      </c>
      <c r="AC37" s="19" t="s">
        <v>57</v>
      </c>
      <c r="AD37" s="15" t="s">
        <v>57</v>
      </c>
      <c r="AE37" s="15" t="s">
        <v>57</v>
      </c>
      <c r="AF37" s="19" t="s">
        <v>57</v>
      </c>
      <c r="AG37" s="19" t="s">
        <v>57</v>
      </c>
      <c r="AH37" s="15" t="s">
        <v>57</v>
      </c>
      <c r="AI37" s="15" t="s">
        <v>57</v>
      </c>
      <c r="AJ37" s="25"/>
      <c r="AK37" s="26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</row>
    <row r="38" spans="1:51" s="7" customFormat="1" x14ac:dyDescent="0.3">
      <c r="A38" s="50">
        <v>4</v>
      </c>
      <c r="B38" s="50" t="s">
        <v>55</v>
      </c>
      <c r="C38" s="16" t="s">
        <v>61</v>
      </c>
      <c r="D38" s="9">
        <v>35</v>
      </c>
      <c r="E38" s="9">
        <v>32</v>
      </c>
      <c r="F38" s="10">
        <v>33</v>
      </c>
      <c r="G38" s="10">
        <v>30</v>
      </c>
      <c r="H38" s="9">
        <v>30</v>
      </c>
      <c r="I38" s="9">
        <v>25</v>
      </c>
      <c r="J38" s="15">
        <f t="shared" ref="J38:J43" si="24">I38*100/H38</f>
        <v>83.333333333333329</v>
      </c>
      <c r="K38" s="9">
        <v>30</v>
      </c>
      <c r="L38" s="9">
        <v>25</v>
      </c>
      <c r="M38" s="15">
        <f t="shared" ref="M38:M43" si="25">L38*100/K38</f>
        <v>83.333333333333329</v>
      </c>
      <c r="N38" s="15">
        <f t="shared" ref="N38:N43" si="26">L38*100/I38</f>
        <v>100</v>
      </c>
      <c r="O38" s="9">
        <v>30</v>
      </c>
      <c r="P38" s="9">
        <v>25</v>
      </c>
      <c r="Q38" s="9">
        <v>28</v>
      </c>
      <c r="R38" s="15">
        <f t="shared" ref="R38:R43" si="27">P38*100/O38</f>
        <v>83.333333333333329</v>
      </c>
      <c r="S38" s="15">
        <f t="shared" ref="S38:S43" si="28">P38*100/L38</f>
        <v>100</v>
      </c>
      <c r="T38" s="11">
        <v>33</v>
      </c>
      <c r="U38" s="11">
        <v>28</v>
      </c>
      <c r="V38" s="15">
        <f t="shared" ref="V38:V43" si="29">U38*100/T38</f>
        <v>84.848484848484844</v>
      </c>
      <c r="W38" s="15">
        <f>U38*100/Q38</f>
        <v>100</v>
      </c>
      <c r="X38" s="11">
        <v>33</v>
      </c>
      <c r="Y38" s="11">
        <v>27</v>
      </c>
      <c r="Z38" s="15">
        <f t="shared" ref="Z38:Z43" si="30">Y38*100/X38</f>
        <v>81.818181818181813</v>
      </c>
      <c r="AA38" s="15">
        <f t="shared" ref="AA38:AA43" si="31">Y38*100/U38</f>
        <v>96.428571428571431</v>
      </c>
      <c r="AB38" s="11">
        <v>33</v>
      </c>
      <c r="AC38" s="11">
        <v>27</v>
      </c>
      <c r="AD38" s="15">
        <f t="shared" ref="AD38:AD43" si="32">AC38*100/AB38</f>
        <v>81.818181818181813</v>
      </c>
      <c r="AE38" s="15">
        <f t="shared" ref="AE38:AE43" si="33">AC38*100/Y38</f>
        <v>100</v>
      </c>
      <c r="AF38" s="11">
        <v>33</v>
      </c>
      <c r="AG38" s="11">
        <v>23</v>
      </c>
      <c r="AH38" s="15">
        <f t="shared" ref="AH38:AH43" si="34">AG38*100/AF38</f>
        <v>69.696969696969703</v>
      </c>
      <c r="AI38" s="15">
        <f t="shared" ref="AI38:AI43" si="35">AG38*100/AC38</f>
        <v>85.18518518518519</v>
      </c>
      <c r="AJ38" s="25"/>
      <c r="AK38" s="26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</row>
    <row r="39" spans="1:51" s="7" customFormat="1" ht="73.5" customHeight="1" x14ac:dyDescent="0.3">
      <c r="A39" s="50"/>
      <c r="B39" s="50"/>
      <c r="C39" s="16" t="s">
        <v>58</v>
      </c>
      <c r="D39" s="51">
        <v>436004000</v>
      </c>
      <c r="E39" s="51"/>
      <c r="F39" s="54">
        <v>582013000</v>
      </c>
      <c r="G39" s="54"/>
      <c r="H39" s="19">
        <v>582013000</v>
      </c>
      <c r="I39" s="19">
        <v>509013000</v>
      </c>
      <c r="J39" s="20">
        <f t="shared" si="24"/>
        <v>87.457324836386817</v>
      </c>
      <c r="K39" s="19">
        <v>582013000</v>
      </c>
      <c r="L39" s="19">
        <v>509013000</v>
      </c>
      <c r="M39" s="15">
        <f t="shared" si="25"/>
        <v>87.457324836386817</v>
      </c>
      <c r="N39" s="15">
        <f t="shared" si="26"/>
        <v>100</v>
      </c>
      <c r="O39" s="19">
        <v>582013000</v>
      </c>
      <c r="P39" s="51">
        <v>509013000</v>
      </c>
      <c r="Q39" s="51"/>
      <c r="R39" s="15">
        <f t="shared" si="27"/>
        <v>87.457324836386817</v>
      </c>
      <c r="S39" s="15">
        <f t="shared" si="28"/>
        <v>100</v>
      </c>
      <c r="T39" s="19">
        <v>582013000</v>
      </c>
      <c r="U39" s="19">
        <v>509013000</v>
      </c>
      <c r="V39" s="15">
        <f t="shared" si="29"/>
        <v>87.457324836386817</v>
      </c>
      <c r="W39" s="15">
        <f>U39*100/P39</f>
        <v>100</v>
      </c>
      <c r="X39" s="19">
        <v>582013000</v>
      </c>
      <c r="Y39" s="19">
        <v>459013000</v>
      </c>
      <c r="Z39" s="15">
        <f t="shared" si="30"/>
        <v>78.866451436651758</v>
      </c>
      <c r="AA39" s="15">
        <f t="shared" si="31"/>
        <v>90.17706816918232</v>
      </c>
      <c r="AB39" s="19">
        <v>582013000</v>
      </c>
      <c r="AC39" s="19">
        <v>459013000</v>
      </c>
      <c r="AD39" s="15">
        <f t="shared" si="32"/>
        <v>78.866451436651758</v>
      </c>
      <c r="AE39" s="15">
        <f t="shared" si="33"/>
        <v>100</v>
      </c>
      <c r="AF39" s="19">
        <v>582013000</v>
      </c>
      <c r="AG39" s="19">
        <v>283063000</v>
      </c>
      <c r="AH39" s="15">
        <f t="shared" si="34"/>
        <v>48.63516794298409</v>
      </c>
      <c r="AI39" s="15">
        <f t="shared" si="35"/>
        <v>61.667752329454721</v>
      </c>
      <c r="AJ39" s="25"/>
      <c r="AK39" s="26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</row>
    <row r="40" spans="1:51" s="7" customFormat="1" x14ac:dyDescent="0.3">
      <c r="A40" s="50">
        <v>5</v>
      </c>
      <c r="B40" s="50" t="s">
        <v>54</v>
      </c>
      <c r="C40" s="16" t="s">
        <v>61</v>
      </c>
      <c r="D40" s="9">
        <v>8</v>
      </c>
      <c r="E40" s="9">
        <v>8</v>
      </c>
      <c r="F40" s="10">
        <v>266</v>
      </c>
      <c r="G40" s="10">
        <v>171</v>
      </c>
      <c r="H40" s="9">
        <v>171</v>
      </c>
      <c r="I40" s="9">
        <v>167</v>
      </c>
      <c r="J40" s="15">
        <f t="shared" si="24"/>
        <v>97.660818713450297</v>
      </c>
      <c r="K40" s="9">
        <v>171</v>
      </c>
      <c r="L40" s="9">
        <v>166</v>
      </c>
      <c r="M40" s="15">
        <f t="shared" si="25"/>
        <v>97.076023391812868</v>
      </c>
      <c r="N40" s="15">
        <f t="shared" si="26"/>
        <v>99.401197604790426</v>
      </c>
      <c r="O40" s="9">
        <v>171</v>
      </c>
      <c r="P40" s="9">
        <v>166</v>
      </c>
      <c r="Q40" s="9">
        <v>259</v>
      </c>
      <c r="R40" s="15">
        <f t="shared" si="27"/>
        <v>97.076023391812868</v>
      </c>
      <c r="S40" s="15">
        <f t="shared" si="28"/>
        <v>100</v>
      </c>
      <c r="T40" s="11">
        <v>266</v>
      </c>
      <c r="U40" s="11">
        <v>259</v>
      </c>
      <c r="V40" s="15">
        <f t="shared" si="29"/>
        <v>97.368421052631575</v>
      </c>
      <c r="W40" s="15">
        <f>U40*100/Q40</f>
        <v>100</v>
      </c>
      <c r="X40" s="11">
        <v>266</v>
      </c>
      <c r="Y40" s="11">
        <v>249</v>
      </c>
      <c r="Z40" s="15">
        <f t="shared" si="30"/>
        <v>93.609022556390983</v>
      </c>
      <c r="AA40" s="15">
        <f t="shared" si="31"/>
        <v>96.138996138996134</v>
      </c>
      <c r="AB40" s="11">
        <v>266</v>
      </c>
      <c r="AC40" s="11">
        <v>245</v>
      </c>
      <c r="AD40" s="15">
        <f t="shared" si="32"/>
        <v>92.10526315789474</v>
      </c>
      <c r="AE40" s="15">
        <f t="shared" si="33"/>
        <v>98.393574297188749</v>
      </c>
      <c r="AF40" s="11">
        <v>237</v>
      </c>
      <c r="AG40" s="11">
        <v>36</v>
      </c>
      <c r="AH40" s="15">
        <f t="shared" si="34"/>
        <v>15.189873417721518</v>
      </c>
      <c r="AI40" s="15">
        <f t="shared" si="35"/>
        <v>14.693877551020408</v>
      </c>
      <c r="AJ40" s="25"/>
      <c r="AK40" s="26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</row>
    <row r="41" spans="1:51" s="7" customFormat="1" ht="80.25" customHeight="1" x14ac:dyDescent="0.3">
      <c r="A41" s="50"/>
      <c r="B41" s="50"/>
      <c r="C41" s="16" t="s">
        <v>58</v>
      </c>
      <c r="D41" s="51">
        <v>1572787900</v>
      </c>
      <c r="E41" s="51"/>
      <c r="F41" s="54">
        <v>37270326527</v>
      </c>
      <c r="G41" s="54"/>
      <c r="H41" s="19">
        <v>37270326527</v>
      </c>
      <c r="I41" s="19">
        <v>34615326527</v>
      </c>
      <c r="J41" s="20">
        <f t="shared" si="24"/>
        <v>92.876370433522709</v>
      </c>
      <c r="K41" s="19">
        <v>37270326527</v>
      </c>
      <c r="L41" s="19">
        <v>34555326527</v>
      </c>
      <c r="M41" s="15">
        <f t="shared" si="25"/>
        <v>92.715384454619269</v>
      </c>
      <c r="N41" s="15">
        <f t="shared" si="26"/>
        <v>99.826666375793977</v>
      </c>
      <c r="O41" s="19">
        <v>37270326527</v>
      </c>
      <c r="P41" s="51">
        <v>34555326527</v>
      </c>
      <c r="Q41" s="51"/>
      <c r="R41" s="15">
        <f t="shared" si="27"/>
        <v>92.715384454619269</v>
      </c>
      <c r="S41" s="15">
        <f t="shared" si="28"/>
        <v>100</v>
      </c>
      <c r="T41" s="19">
        <v>37270326527</v>
      </c>
      <c r="U41" s="19">
        <v>34555326527</v>
      </c>
      <c r="V41" s="15">
        <f t="shared" si="29"/>
        <v>92.715384454619269</v>
      </c>
      <c r="W41" s="15">
        <f>U41*100/P41</f>
        <v>100</v>
      </c>
      <c r="X41" s="19">
        <v>37270326527</v>
      </c>
      <c r="Y41" s="19">
        <v>34256828995</v>
      </c>
      <c r="Z41" s="15">
        <f t="shared" si="30"/>
        <v>91.914485831464575</v>
      </c>
      <c r="AA41" s="15">
        <f t="shared" si="31"/>
        <v>99.136175050272584</v>
      </c>
      <c r="AB41" s="19">
        <v>37270326527</v>
      </c>
      <c r="AC41" s="19">
        <v>34109828995</v>
      </c>
      <c r="AD41" s="15">
        <f t="shared" si="32"/>
        <v>91.520070183151148</v>
      </c>
      <c r="AE41" s="15">
        <f t="shared" si="33"/>
        <v>99.570888478844736</v>
      </c>
      <c r="AF41" s="19">
        <v>17221806330</v>
      </c>
      <c r="AG41" s="19">
        <v>2421620065</v>
      </c>
      <c r="AH41" s="15">
        <f t="shared" si="34"/>
        <v>14.061359294126959</v>
      </c>
      <c r="AI41" s="15">
        <f t="shared" si="35"/>
        <v>7.0994787612537547</v>
      </c>
      <c r="AJ41" s="25"/>
      <c r="AK41" s="26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</row>
    <row r="42" spans="1:51" ht="15" customHeight="1" x14ac:dyDescent="0.3">
      <c r="A42" s="56" t="s">
        <v>67</v>
      </c>
      <c r="B42" s="56"/>
      <c r="C42" s="38" t="s">
        <v>61</v>
      </c>
      <c r="D42" s="21">
        <v>2373</v>
      </c>
      <c r="E42" s="21">
        <v>1782</v>
      </c>
      <c r="F42" s="21">
        <v>2435</v>
      </c>
      <c r="G42" s="21">
        <v>1800</v>
      </c>
      <c r="H42" s="21">
        <v>1800</v>
      </c>
      <c r="I42" s="21">
        <v>1651</v>
      </c>
      <c r="J42" s="22">
        <f t="shared" si="24"/>
        <v>91.722222222222229</v>
      </c>
      <c r="K42" s="21">
        <v>1800</v>
      </c>
      <c r="L42" s="21">
        <v>1644</v>
      </c>
      <c r="M42" s="22">
        <f t="shared" si="25"/>
        <v>91.333333333333329</v>
      </c>
      <c r="N42" s="22">
        <f t="shared" si="26"/>
        <v>99.576014536644465</v>
      </c>
      <c r="O42" s="21">
        <v>1800</v>
      </c>
      <c r="P42" s="21">
        <v>1642</v>
      </c>
      <c r="Q42" s="21">
        <v>2231</v>
      </c>
      <c r="R42" s="22">
        <f t="shared" si="27"/>
        <v>91.222222222222229</v>
      </c>
      <c r="S42" s="22">
        <f t="shared" si="28"/>
        <v>99.87834549878346</v>
      </c>
      <c r="T42" s="23">
        <v>2435</v>
      </c>
      <c r="U42" s="23">
        <v>2206</v>
      </c>
      <c r="V42" s="22">
        <f t="shared" si="29"/>
        <v>90.595482546201225</v>
      </c>
      <c r="W42" s="22">
        <f>U42*100/Q42</f>
        <v>98.879426266248316</v>
      </c>
      <c r="X42" s="23">
        <v>2435</v>
      </c>
      <c r="Y42" s="23">
        <v>2155</v>
      </c>
      <c r="Z42" s="22">
        <f t="shared" si="30"/>
        <v>88.50102669404518</v>
      </c>
      <c r="AA42" s="22">
        <f t="shared" si="31"/>
        <v>97.688123300090666</v>
      </c>
      <c r="AB42" s="23">
        <v>2435</v>
      </c>
      <c r="AC42" s="23">
        <v>2100</v>
      </c>
      <c r="AD42" s="22">
        <f t="shared" si="32"/>
        <v>86.242299794661193</v>
      </c>
      <c r="AE42" s="22">
        <f t="shared" si="33"/>
        <v>97.447795823665899</v>
      </c>
      <c r="AF42" s="23">
        <v>2321</v>
      </c>
      <c r="AG42" s="23">
        <v>1420</v>
      </c>
      <c r="AH42" s="22">
        <f t="shared" si="34"/>
        <v>61.180525635501937</v>
      </c>
      <c r="AI42" s="22">
        <f t="shared" si="35"/>
        <v>67.61904761904762</v>
      </c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</row>
    <row r="43" spans="1:51" ht="95.25" customHeight="1" x14ac:dyDescent="0.3">
      <c r="A43" s="56"/>
      <c r="B43" s="56"/>
      <c r="C43" s="38" t="s">
        <v>58</v>
      </c>
      <c r="D43" s="53">
        <v>117824177868.79999</v>
      </c>
      <c r="E43" s="53"/>
      <c r="F43" s="53">
        <v>135708236694.8</v>
      </c>
      <c r="G43" s="53"/>
      <c r="H43" s="24">
        <v>135708236694.8</v>
      </c>
      <c r="I43" s="24">
        <v>120009578524</v>
      </c>
      <c r="J43" s="24">
        <f t="shared" si="24"/>
        <v>88.432052060255288</v>
      </c>
      <c r="K43" s="24">
        <v>135708236694.8</v>
      </c>
      <c r="L43" s="24">
        <v>119252939995</v>
      </c>
      <c r="M43" s="22">
        <f t="shared" si="25"/>
        <v>87.874504082749951</v>
      </c>
      <c r="N43" s="22">
        <f t="shared" si="26"/>
        <v>99.369518218207318</v>
      </c>
      <c r="O43" s="24">
        <v>135708236694.8</v>
      </c>
      <c r="P43" s="53">
        <v>118952939995</v>
      </c>
      <c r="Q43" s="53"/>
      <c r="R43" s="22">
        <f t="shared" si="27"/>
        <v>87.653441598035272</v>
      </c>
      <c r="S43" s="22">
        <f t="shared" si="28"/>
        <v>99.748433875078817</v>
      </c>
      <c r="T43" s="24">
        <v>135708236694.8</v>
      </c>
      <c r="U43" s="24">
        <v>110554564347</v>
      </c>
      <c r="V43" s="22">
        <f t="shared" si="29"/>
        <v>81.464888970321553</v>
      </c>
      <c r="W43" s="22">
        <f>U43*100/P43</f>
        <v>92.939749409848119</v>
      </c>
      <c r="X43" s="24">
        <v>135708236694.8</v>
      </c>
      <c r="Y43" s="24">
        <v>106812733673</v>
      </c>
      <c r="Z43" s="22">
        <f t="shared" si="30"/>
        <v>78.707627683068111</v>
      </c>
      <c r="AA43" s="22">
        <f t="shared" si="31"/>
        <v>96.615399195771388</v>
      </c>
      <c r="AB43" s="24">
        <v>135708236694.8</v>
      </c>
      <c r="AC43" s="24">
        <v>99358006158</v>
      </c>
      <c r="AD43" s="22">
        <f t="shared" si="32"/>
        <v>73.214425725278872</v>
      </c>
      <c r="AE43" s="22">
        <f t="shared" si="33"/>
        <v>93.020750187124548</v>
      </c>
      <c r="AF43" s="24">
        <v>102990453019.8</v>
      </c>
      <c r="AG43" s="24">
        <v>44396590820</v>
      </c>
      <c r="AH43" s="22">
        <f t="shared" si="34"/>
        <v>43.107481827917312</v>
      </c>
      <c r="AI43" s="22">
        <f t="shared" si="35"/>
        <v>44.683455854981773</v>
      </c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1:51" ht="26.25" customHeight="1" x14ac:dyDescent="0.3">
      <c r="A44" s="52" t="s">
        <v>68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</row>
    <row r="45" spans="1:51" s="7" customFormat="1" x14ac:dyDescent="0.3">
      <c r="A45" s="50">
        <v>1</v>
      </c>
      <c r="B45" s="50" t="s">
        <v>56</v>
      </c>
      <c r="C45" s="16" t="s">
        <v>61</v>
      </c>
      <c r="D45" s="9">
        <v>2</v>
      </c>
      <c r="E45" s="9">
        <v>2</v>
      </c>
      <c r="F45" s="10">
        <v>2</v>
      </c>
      <c r="G45" s="10">
        <v>2</v>
      </c>
      <c r="H45" s="9">
        <v>2</v>
      </c>
      <c r="I45" s="9">
        <v>2</v>
      </c>
      <c r="J45" s="15">
        <f t="shared" ref="J45:J54" si="36">I45*100/H45</f>
        <v>100</v>
      </c>
      <c r="K45" s="9">
        <v>2</v>
      </c>
      <c r="L45" s="9">
        <v>2</v>
      </c>
      <c r="M45" s="15">
        <f t="shared" ref="M45:M54" si="37">L45*100/K45</f>
        <v>100</v>
      </c>
      <c r="N45" s="15">
        <f t="shared" ref="N45:N54" si="38">L45*100/I45</f>
        <v>100</v>
      </c>
      <c r="O45" s="9">
        <v>2</v>
      </c>
      <c r="P45" s="9">
        <v>2</v>
      </c>
      <c r="Q45" s="9">
        <v>2</v>
      </c>
      <c r="R45" s="15">
        <f t="shared" ref="R45:R54" si="39">P45*100/O45</f>
        <v>100</v>
      </c>
      <c r="S45" s="15">
        <f t="shared" ref="S45:S54" si="40">P45*100/L45</f>
        <v>100</v>
      </c>
      <c r="T45" s="11">
        <v>2</v>
      </c>
      <c r="U45" s="11">
        <v>0</v>
      </c>
      <c r="V45" s="15">
        <f t="shared" ref="V45:V54" si="41">U45*100/T45</f>
        <v>0</v>
      </c>
      <c r="W45" s="15">
        <f>U45*100/Q45</f>
        <v>0</v>
      </c>
      <c r="X45" s="11">
        <v>2</v>
      </c>
      <c r="Y45" s="11">
        <v>0</v>
      </c>
      <c r="Z45" s="15">
        <f t="shared" ref="Z45:Z54" si="42">Y45*100/X45</f>
        <v>0</v>
      </c>
      <c r="AA45" s="15" t="s">
        <v>50</v>
      </c>
      <c r="AB45" s="11">
        <v>2</v>
      </c>
      <c r="AC45" s="11">
        <v>0</v>
      </c>
      <c r="AD45" s="15">
        <f t="shared" ref="AD45:AD54" si="43">AC45*100/AB45</f>
        <v>0</v>
      </c>
      <c r="AE45" s="15" t="s">
        <v>50</v>
      </c>
      <c r="AF45" s="11">
        <v>2</v>
      </c>
      <c r="AG45" s="11">
        <v>0</v>
      </c>
      <c r="AH45" s="15">
        <f t="shared" ref="AH45:AH54" si="44">AG45*100/AF45</f>
        <v>0</v>
      </c>
      <c r="AI45" s="15" t="s">
        <v>50</v>
      </c>
      <c r="AJ45" s="25"/>
      <c r="AK45" s="26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</row>
    <row r="46" spans="1:51" s="7" customFormat="1" ht="78.75" customHeight="1" x14ac:dyDescent="0.3">
      <c r="A46" s="50"/>
      <c r="B46" s="50"/>
      <c r="C46" s="16" t="s">
        <v>58</v>
      </c>
      <c r="D46" s="51">
        <v>23026362624</v>
      </c>
      <c r="E46" s="51"/>
      <c r="F46" s="54">
        <v>35612725248</v>
      </c>
      <c r="G46" s="54"/>
      <c r="H46" s="19">
        <v>35612725248</v>
      </c>
      <c r="I46" s="19">
        <v>35612725248</v>
      </c>
      <c r="J46" s="20">
        <f t="shared" si="36"/>
        <v>100</v>
      </c>
      <c r="K46" s="19">
        <v>35612725248</v>
      </c>
      <c r="L46" s="19">
        <v>35612725248</v>
      </c>
      <c r="M46" s="15">
        <f t="shared" si="37"/>
        <v>100</v>
      </c>
      <c r="N46" s="15">
        <f t="shared" si="38"/>
        <v>100</v>
      </c>
      <c r="O46" s="19">
        <v>35612725248</v>
      </c>
      <c r="P46" s="51">
        <v>35612725248</v>
      </c>
      <c r="Q46" s="51"/>
      <c r="R46" s="15">
        <f t="shared" si="39"/>
        <v>100</v>
      </c>
      <c r="S46" s="15">
        <f t="shared" si="40"/>
        <v>100</v>
      </c>
      <c r="T46" s="19">
        <v>35612725248</v>
      </c>
      <c r="U46" s="19">
        <v>0</v>
      </c>
      <c r="V46" s="15">
        <f t="shared" si="41"/>
        <v>0</v>
      </c>
      <c r="W46" s="15">
        <f>U46*100/P46</f>
        <v>0</v>
      </c>
      <c r="X46" s="19">
        <v>35612725248</v>
      </c>
      <c r="Y46" s="19">
        <v>0</v>
      </c>
      <c r="Z46" s="15">
        <f t="shared" si="42"/>
        <v>0</v>
      </c>
      <c r="AA46" s="15" t="s">
        <v>50</v>
      </c>
      <c r="AB46" s="19">
        <v>35612725248</v>
      </c>
      <c r="AC46" s="19">
        <v>0</v>
      </c>
      <c r="AD46" s="15">
        <f t="shared" si="43"/>
        <v>0</v>
      </c>
      <c r="AE46" s="15" t="s">
        <v>50</v>
      </c>
      <c r="AF46" s="19">
        <v>35612725248</v>
      </c>
      <c r="AG46" s="19">
        <v>0</v>
      </c>
      <c r="AH46" s="15">
        <f t="shared" si="44"/>
        <v>0</v>
      </c>
      <c r="AI46" s="15" t="s">
        <v>50</v>
      </c>
      <c r="AJ46" s="25"/>
      <c r="AK46" s="26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</row>
    <row r="47" spans="1:51" s="7" customFormat="1" x14ac:dyDescent="0.3">
      <c r="A47" s="50">
        <v>2</v>
      </c>
      <c r="B47" s="50" t="s">
        <v>51</v>
      </c>
      <c r="C47" s="16" t="s">
        <v>61</v>
      </c>
      <c r="D47" s="9">
        <v>777</v>
      </c>
      <c r="E47" s="9">
        <v>650</v>
      </c>
      <c r="F47" s="10">
        <v>672</v>
      </c>
      <c r="G47" s="10">
        <v>580</v>
      </c>
      <c r="H47" s="9">
        <v>580</v>
      </c>
      <c r="I47" s="9">
        <v>530</v>
      </c>
      <c r="J47" s="15">
        <f t="shared" si="36"/>
        <v>91.379310344827587</v>
      </c>
      <c r="K47" s="9">
        <v>580</v>
      </c>
      <c r="L47" s="9">
        <v>528</v>
      </c>
      <c r="M47" s="15">
        <f t="shared" si="37"/>
        <v>91.034482758620683</v>
      </c>
      <c r="N47" s="15">
        <f t="shared" si="38"/>
        <v>99.622641509433961</v>
      </c>
      <c r="O47" s="9">
        <v>580</v>
      </c>
      <c r="P47" s="9">
        <v>528</v>
      </c>
      <c r="Q47" s="9">
        <v>615</v>
      </c>
      <c r="R47" s="15">
        <f t="shared" si="39"/>
        <v>91.034482758620683</v>
      </c>
      <c r="S47" s="15">
        <f t="shared" si="40"/>
        <v>100</v>
      </c>
      <c r="T47" s="11">
        <v>672</v>
      </c>
      <c r="U47" s="11">
        <v>598</v>
      </c>
      <c r="V47" s="15">
        <f t="shared" si="41"/>
        <v>88.988095238095241</v>
      </c>
      <c r="W47" s="15">
        <f>U47*100/Q47</f>
        <v>97.235772357723576</v>
      </c>
      <c r="X47" s="11">
        <v>672</v>
      </c>
      <c r="Y47" s="11">
        <v>591</v>
      </c>
      <c r="Z47" s="15">
        <f t="shared" si="42"/>
        <v>87.946428571428569</v>
      </c>
      <c r="AA47" s="15">
        <f t="shared" ref="AA47:AA54" si="45">Y47*100/U47</f>
        <v>98.829431438127088</v>
      </c>
      <c r="AB47" s="11">
        <v>672</v>
      </c>
      <c r="AC47" s="11">
        <v>571</v>
      </c>
      <c r="AD47" s="15">
        <f t="shared" si="43"/>
        <v>84.970238095238102</v>
      </c>
      <c r="AE47" s="15">
        <f t="shared" ref="AE47:AE54" si="46">AC47*100/Y47</f>
        <v>96.615905245346866</v>
      </c>
      <c r="AF47" s="11">
        <v>644</v>
      </c>
      <c r="AG47" s="11">
        <v>413</v>
      </c>
      <c r="AH47" s="15">
        <f t="shared" si="44"/>
        <v>64.130434782608702</v>
      </c>
      <c r="AI47" s="15">
        <f t="shared" ref="AI47:AI54" si="47">AG47*100/AC47</f>
        <v>72.329246935201397</v>
      </c>
      <c r="AJ47" s="25"/>
      <c r="AK47" s="26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</row>
    <row r="48" spans="1:51" s="7" customFormat="1" ht="89.25" customHeight="1" x14ac:dyDescent="0.3">
      <c r="A48" s="50"/>
      <c r="B48" s="50"/>
      <c r="C48" s="16" t="s">
        <v>58</v>
      </c>
      <c r="D48" s="51">
        <v>103419090421</v>
      </c>
      <c r="E48" s="51"/>
      <c r="F48" s="54">
        <v>99341680911.002869</v>
      </c>
      <c r="G48" s="54"/>
      <c r="H48" s="19">
        <v>99341680911.002869</v>
      </c>
      <c r="I48" s="19">
        <v>89742304911.002869</v>
      </c>
      <c r="J48" s="20">
        <f t="shared" si="36"/>
        <v>90.337010696849617</v>
      </c>
      <c r="K48" s="19">
        <v>99341680911.002869</v>
      </c>
      <c r="L48" s="19">
        <v>86371758735.002869</v>
      </c>
      <c r="M48" s="15">
        <f t="shared" si="37"/>
        <v>86.944128529877247</v>
      </c>
      <c r="N48" s="15">
        <f t="shared" si="38"/>
        <v>96.2441947759838</v>
      </c>
      <c r="O48" s="19">
        <v>99341680911.002869</v>
      </c>
      <c r="P48" s="51">
        <v>86371758735.002869</v>
      </c>
      <c r="Q48" s="51"/>
      <c r="R48" s="15">
        <f t="shared" si="39"/>
        <v>86.944128529877247</v>
      </c>
      <c r="S48" s="15">
        <f t="shared" si="40"/>
        <v>100</v>
      </c>
      <c r="T48" s="19">
        <v>99341680911.002869</v>
      </c>
      <c r="U48" s="19">
        <v>73186083294.801437</v>
      </c>
      <c r="V48" s="15">
        <f t="shared" si="41"/>
        <v>73.671074038264535</v>
      </c>
      <c r="W48" s="15">
        <f>U48*100/P48</f>
        <v>84.733811568366463</v>
      </c>
      <c r="X48" s="19">
        <v>99341680911.002869</v>
      </c>
      <c r="Y48" s="19">
        <v>57501564258.800003</v>
      </c>
      <c r="Z48" s="15">
        <f t="shared" si="42"/>
        <v>57.882616572910486</v>
      </c>
      <c r="AA48" s="15">
        <f t="shared" si="45"/>
        <v>78.568986985104118</v>
      </c>
      <c r="AB48" s="19">
        <v>99341680911.002869</v>
      </c>
      <c r="AC48" s="19">
        <v>47478564360</v>
      </c>
      <c r="AD48" s="15">
        <f t="shared" si="43"/>
        <v>47.793196093122859</v>
      </c>
      <c r="AE48" s="15">
        <f t="shared" si="46"/>
        <v>82.569170025203121</v>
      </c>
      <c r="AF48" s="19">
        <v>80437689349.202881</v>
      </c>
      <c r="AG48" s="19">
        <v>13595485625</v>
      </c>
      <c r="AH48" s="15">
        <f t="shared" si="44"/>
        <v>16.901884844028938</v>
      </c>
      <c r="AI48" s="15">
        <f t="shared" si="47"/>
        <v>28.634997305129129</v>
      </c>
      <c r="AJ48" s="25"/>
      <c r="AK48" s="26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</row>
    <row r="49" spans="1:51" s="7" customFormat="1" x14ac:dyDescent="0.3">
      <c r="A49" s="50">
        <v>3</v>
      </c>
      <c r="B49" s="50" t="s">
        <v>55</v>
      </c>
      <c r="C49" s="16" t="s">
        <v>61</v>
      </c>
      <c r="D49" s="9">
        <v>1</v>
      </c>
      <c r="E49" s="9">
        <v>1</v>
      </c>
      <c r="F49" s="10">
        <v>2</v>
      </c>
      <c r="G49" s="10">
        <v>2</v>
      </c>
      <c r="H49" s="9">
        <v>2</v>
      </c>
      <c r="I49" s="9">
        <v>2</v>
      </c>
      <c r="J49" s="15">
        <f t="shared" si="36"/>
        <v>100</v>
      </c>
      <c r="K49" s="9">
        <v>2</v>
      </c>
      <c r="L49" s="9">
        <v>2</v>
      </c>
      <c r="M49" s="15">
        <f t="shared" si="37"/>
        <v>100</v>
      </c>
      <c r="N49" s="15">
        <f t="shared" si="38"/>
        <v>100</v>
      </c>
      <c r="O49" s="9">
        <v>2</v>
      </c>
      <c r="P49" s="9">
        <v>2</v>
      </c>
      <c r="Q49" s="9">
        <v>2</v>
      </c>
      <c r="R49" s="15">
        <f t="shared" si="39"/>
        <v>100</v>
      </c>
      <c r="S49" s="15">
        <f t="shared" si="40"/>
        <v>100</v>
      </c>
      <c r="T49" s="11">
        <v>2</v>
      </c>
      <c r="U49" s="11">
        <v>2</v>
      </c>
      <c r="V49" s="15">
        <f t="shared" si="41"/>
        <v>100</v>
      </c>
      <c r="W49" s="15">
        <f>U49*100/Q49</f>
        <v>100</v>
      </c>
      <c r="X49" s="11">
        <v>2</v>
      </c>
      <c r="Y49" s="11">
        <v>1</v>
      </c>
      <c r="Z49" s="15">
        <f t="shared" si="42"/>
        <v>50</v>
      </c>
      <c r="AA49" s="15">
        <f t="shared" si="45"/>
        <v>50</v>
      </c>
      <c r="AB49" s="11">
        <v>2</v>
      </c>
      <c r="AC49" s="11">
        <v>1</v>
      </c>
      <c r="AD49" s="15">
        <f t="shared" si="43"/>
        <v>50</v>
      </c>
      <c r="AE49" s="15">
        <f t="shared" si="46"/>
        <v>100</v>
      </c>
      <c r="AF49" s="11">
        <v>2</v>
      </c>
      <c r="AG49" s="11">
        <v>1</v>
      </c>
      <c r="AH49" s="15">
        <f t="shared" si="44"/>
        <v>50</v>
      </c>
      <c r="AI49" s="15">
        <f t="shared" si="47"/>
        <v>100</v>
      </c>
      <c r="AJ49" s="25"/>
      <c r="AK49" s="26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</row>
    <row r="50" spans="1:51" s="7" customFormat="1" ht="66.75" customHeight="1" x14ac:dyDescent="0.3">
      <c r="A50" s="50"/>
      <c r="B50" s="50"/>
      <c r="C50" s="16" t="s">
        <v>58</v>
      </c>
      <c r="D50" s="51">
        <v>20000000</v>
      </c>
      <c r="E50" s="51"/>
      <c r="F50" s="54">
        <v>158118130</v>
      </c>
      <c r="G50" s="54"/>
      <c r="H50" s="19">
        <v>158118130</v>
      </c>
      <c r="I50" s="19">
        <v>158118130</v>
      </c>
      <c r="J50" s="20">
        <f t="shared" si="36"/>
        <v>100</v>
      </c>
      <c r="K50" s="19">
        <v>158118130</v>
      </c>
      <c r="L50" s="19">
        <v>158118130</v>
      </c>
      <c r="M50" s="15">
        <f t="shared" si="37"/>
        <v>100</v>
      </c>
      <c r="N50" s="15">
        <f t="shared" si="38"/>
        <v>100</v>
      </c>
      <c r="O50" s="19">
        <v>158118130</v>
      </c>
      <c r="P50" s="51">
        <v>158118130</v>
      </c>
      <c r="Q50" s="51"/>
      <c r="R50" s="15">
        <f t="shared" si="39"/>
        <v>100</v>
      </c>
      <c r="S50" s="15">
        <f t="shared" si="40"/>
        <v>100</v>
      </c>
      <c r="T50" s="19">
        <v>158118130</v>
      </c>
      <c r="U50" s="19">
        <v>158118130</v>
      </c>
      <c r="V50" s="15">
        <f t="shared" si="41"/>
        <v>100</v>
      </c>
      <c r="W50" s="15">
        <f>U50*100/P50</f>
        <v>100</v>
      </c>
      <c r="X50" s="19">
        <v>158118130</v>
      </c>
      <c r="Y50" s="19">
        <v>138118130</v>
      </c>
      <c r="Z50" s="15">
        <f t="shared" si="42"/>
        <v>87.351229109527168</v>
      </c>
      <c r="AA50" s="15">
        <f t="shared" si="45"/>
        <v>87.351229109527168</v>
      </c>
      <c r="AB50" s="19">
        <v>158118130</v>
      </c>
      <c r="AC50" s="19">
        <v>138118130</v>
      </c>
      <c r="AD50" s="15">
        <f t="shared" si="43"/>
        <v>87.351229109527168</v>
      </c>
      <c r="AE50" s="15">
        <f t="shared" si="46"/>
        <v>100</v>
      </c>
      <c r="AF50" s="19">
        <v>158118130</v>
      </c>
      <c r="AG50" s="19">
        <v>138118130</v>
      </c>
      <c r="AH50" s="15">
        <f t="shared" si="44"/>
        <v>87.351229109527168</v>
      </c>
      <c r="AI50" s="15">
        <f t="shared" si="47"/>
        <v>100</v>
      </c>
      <c r="AJ50" s="25"/>
      <c r="AK50" s="26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</row>
    <row r="51" spans="1:51" s="7" customFormat="1" x14ac:dyDescent="0.3">
      <c r="A51" s="50">
        <v>4</v>
      </c>
      <c r="B51" s="50" t="s">
        <v>54</v>
      </c>
      <c r="C51" s="16" t="s">
        <v>61</v>
      </c>
      <c r="D51" s="9" t="s">
        <v>57</v>
      </c>
      <c r="E51" s="9" t="s">
        <v>57</v>
      </c>
      <c r="F51" s="10">
        <v>15</v>
      </c>
      <c r="G51" s="10">
        <v>8</v>
      </c>
      <c r="H51" s="9">
        <v>8</v>
      </c>
      <c r="I51" s="9">
        <v>8</v>
      </c>
      <c r="J51" s="15">
        <f t="shared" si="36"/>
        <v>100</v>
      </c>
      <c r="K51" s="9">
        <v>8</v>
      </c>
      <c r="L51" s="9">
        <v>8</v>
      </c>
      <c r="M51" s="15">
        <f t="shared" si="37"/>
        <v>100</v>
      </c>
      <c r="N51" s="15">
        <f t="shared" si="38"/>
        <v>100</v>
      </c>
      <c r="O51" s="9">
        <v>8</v>
      </c>
      <c r="P51" s="9">
        <v>8</v>
      </c>
      <c r="Q51" s="9">
        <v>15</v>
      </c>
      <c r="R51" s="15">
        <f t="shared" si="39"/>
        <v>100</v>
      </c>
      <c r="S51" s="15">
        <f t="shared" si="40"/>
        <v>100</v>
      </c>
      <c r="T51" s="11">
        <v>15</v>
      </c>
      <c r="U51" s="11">
        <v>15</v>
      </c>
      <c r="V51" s="15">
        <f t="shared" si="41"/>
        <v>100</v>
      </c>
      <c r="W51" s="15">
        <f>U51*100/Q51</f>
        <v>100</v>
      </c>
      <c r="X51" s="11">
        <v>15</v>
      </c>
      <c r="Y51" s="11">
        <v>14</v>
      </c>
      <c r="Z51" s="15">
        <f t="shared" si="42"/>
        <v>93.333333333333329</v>
      </c>
      <c r="AA51" s="15">
        <f t="shared" si="45"/>
        <v>93.333333333333329</v>
      </c>
      <c r="AB51" s="11">
        <v>15</v>
      </c>
      <c r="AC51" s="11">
        <v>14</v>
      </c>
      <c r="AD51" s="15">
        <f t="shared" si="43"/>
        <v>93.333333333333329</v>
      </c>
      <c r="AE51" s="15">
        <f t="shared" si="46"/>
        <v>100</v>
      </c>
      <c r="AF51" s="11">
        <v>15</v>
      </c>
      <c r="AG51" s="11">
        <v>4</v>
      </c>
      <c r="AH51" s="15">
        <f t="shared" si="44"/>
        <v>26.666666666666668</v>
      </c>
      <c r="AI51" s="15">
        <f t="shared" si="47"/>
        <v>28.571428571428573</v>
      </c>
      <c r="AJ51" s="25"/>
      <c r="AK51" s="26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</row>
    <row r="52" spans="1:51" s="7" customFormat="1" ht="77.25" customHeight="1" x14ac:dyDescent="0.3">
      <c r="A52" s="50"/>
      <c r="B52" s="50"/>
      <c r="C52" s="16" t="s">
        <v>58</v>
      </c>
      <c r="D52" s="51" t="s">
        <v>57</v>
      </c>
      <c r="E52" s="51"/>
      <c r="F52" s="54">
        <v>23397003894</v>
      </c>
      <c r="G52" s="54"/>
      <c r="H52" s="19">
        <v>23397003894</v>
      </c>
      <c r="I52" s="19">
        <v>23397003894</v>
      </c>
      <c r="J52" s="20">
        <f t="shared" si="36"/>
        <v>100</v>
      </c>
      <c r="K52" s="19">
        <v>23397003894</v>
      </c>
      <c r="L52" s="19">
        <v>23397003894</v>
      </c>
      <c r="M52" s="15">
        <f t="shared" si="37"/>
        <v>100</v>
      </c>
      <c r="N52" s="15">
        <f t="shared" si="38"/>
        <v>100</v>
      </c>
      <c r="O52" s="19">
        <v>23397003894</v>
      </c>
      <c r="P52" s="51">
        <v>23397003894</v>
      </c>
      <c r="Q52" s="51"/>
      <c r="R52" s="15">
        <f t="shared" si="39"/>
        <v>100</v>
      </c>
      <c r="S52" s="15">
        <f t="shared" si="40"/>
        <v>100</v>
      </c>
      <c r="T52" s="19">
        <v>23397003894</v>
      </c>
      <c r="U52" s="19">
        <v>23397003894</v>
      </c>
      <c r="V52" s="15">
        <f t="shared" si="41"/>
        <v>100</v>
      </c>
      <c r="W52" s="15">
        <f>U52*100/P52</f>
        <v>100</v>
      </c>
      <c r="X52" s="19">
        <v>23397003894</v>
      </c>
      <c r="Y52" s="19">
        <v>23369303894</v>
      </c>
      <c r="Z52" s="15">
        <f t="shared" si="42"/>
        <v>99.881608772963006</v>
      </c>
      <c r="AA52" s="15">
        <f t="shared" si="45"/>
        <v>99.881608772963006</v>
      </c>
      <c r="AB52" s="19">
        <v>23397003894</v>
      </c>
      <c r="AC52" s="19">
        <v>23369303894</v>
      </c>
      <c r="AD52" s="15">
        <f t="shared" si="43"/>
        <v>99.881608772963006</v>
      </c>
      <c r="AE52" s="15">
        <f t="shared" si="46"/>
        <v>100</v>
      </c>
      <c r="AF52" s="19">
        <v>23397003894</v>
      </c>
      <c r="AG52" s="19">
        <v>102320000</v>
      </c>
      <c r="AH52" s="15">
        <f t="shared" si="44"/>
        <v>0.43732095127889115</v>
      </c>
      <c r="AI52" s="15">
        <f t="shared" si="47"/>
        <v>0.4378393146159153</v>
      </c>
      <c r="AJ52" s="25"/>
      <c r="AK52" s="26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</row>
    <row r="53" spans="1:51" ht="15" customHeight="1" x14ac:dyDescent="0.3">
      <c r="A53" s="55" t="s">
        <v>69</v>
      </c>
      <c r="B53" s="55"/>
      <c r="C53" s="38" t="s">
        <v>61</v>
      </c>
      <c r="D53" s="21">
        <v>780</v>
      </c>
      <c r="E53" s="21">
        <v>653</v>
      </c>
      <c r="F53" s="21">
        <v>691</v>
      </c>
      <c r="G53" s="21">
        <v>592</v>
      </c>
      <c r="H53" s="21">
        <v>592</v>
      </c>
      <c r="I53" s="21">
        <v>542</v>
      </c>
      <c r="J53" s="22">
        <f t="shared" si="36"/>
        <v>91.554054054054049</v>
      </c>
      <c r="K53" s="21">
        <v>592</v>
      </c>
      <c r="L53" s="21">
        <v>540</v>
      </c>
      <c r="M53" s="22">
        <f t="shared" si="37"/>
        <v>91.21621621621621</v>
      </c>
      <c r="N53" s="22">
        <f t="shared" si="38"/>
        <v>99.630996309963095</v>
      </c>
      <c r="O53" s="21">
        <v>592</v>
      </c>
      <c r="P53" s="21">
        <v>540</v>
      </c>
      <c r="Q53" s="21">
        <v>634</v>
      </c>
      <c r="R53" s="22">
        <f t="shared" si="39"/>
        <v>91.21621621621621</v>
      </c>
      <c r="S53" s="22">
        <f t="shared" si="40"/>
        <v>100</v>
      </c>
      <c r="T53" s="23">
        <v>691</v>
      </c>
      <c r="U53" s="23">
        <v>615</v>
      </c>
      <c r="V53" s="22">
        <f t="shared" si="41"/>
        <v>89.001447178002891</v>
      </c>
      <c r="W53" s="22">
        <f>U53*100/Q53</f>
        <v>97.003154574132495</v>
      </c>
      <c r="X53" s="23">
        <v>691</v>
      </c>
      <c r="Y53" s="23">
        <v>606</v>
      </c>
      <c r="Z53" s="22">
        <f t="shared" si="42"/>
        <v>87.698986975397972</v>
      </c>
      <c r="AA53" s="22">
        <f t="shared" si="45"/>
        <v>98.536585365853654</v>
      </c>
      <c r="AB53" s="23">
        <v>691</v>
      </c>
      <c r="AC53" s="23">
        <v>586</v>
      </c>
      <c r="AD53" s="22">
        <f t="shared" si="43"/>
        <v>84.804630969609264</v>
      </c>
      <c r="AE53" s="22">
        <f t="shared" si="46"/>
        <v>96.699669966996694</v>
      </c>
      <c r="AF53" s="23">
        <v>663</v>
      </c>
      <c r="AG53" s="23">
        <v>418</v>
      </c>
      <c r="AH53" s="22">
        <f t="shared" si="44"/>
        <v>63.046757164404227</v>
      </c>
      <c r="AI53" s="22">
        <f t="shared" si="47"/>
        <v>71.331058020477812</v>
      </c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</row>
    <row r="54" spans="1:51" ht="88.5" customHeight="1" x14ac:dyDescent="0.3">
      <c r="A54" s="55"/>
      <c r="B54" s="55"/>
      <c r="C54" s="38" t="s">
        <v>58</v>
      </c>
      <c r="D54" s="53">
        <v>126465453045</v>
      </c>
      <c r="E54" s="53"/>
      <c r="F54" s="53">
        <v>158509528183.00287</v>
      </c>
      <c r="G54" s="53"/>
      <c r="H54" s="24">
        <v>158509528183.00287</v>
      </c>
      <c r="I54" s="24">
        <v>148910152183.00287</v>
      </c>
      <c r="J54" s="24">
        <f t="shared" si="36"/>
        <v>93.943975412684779</v>
      </c>
      <c r="K54" s="24">
        <v>158509528183.00287</v>
      </c>
      <c r="L54" s="24">
        <v>145539606007.00287</v>
      </c>
      <c r="M54" s="22">
        <f t="shared" si="37"/>
        <v>91.817575684771498</v>
      </c>
      <c r="N54" s="22">
        <f t="shared" si="38"/>
        <v>97.736523583793158</v>
      </c>
      <c r="O54" s="24">
        <v>158509528183.00287</v>
      </c>
      <c r="P54" s="53">
        <v>145539606007.00287</v>
      </c>
      <c r="Q54" s="53"/>
      <c r="R54" s="22">
        <f t="shared" si="39"/>
        <v>91.817575684771498</v>
      </c>
      <c r="S54" s="22">
        <f t="shared" si="40"/>
        <v>100</v>
      </c>
      <c r="T54" s="24">
        <v>158509528183.00287</v>
      </c>
      <c r="U54" s="24">
        <v>96741205318.801437</v>
      </c>
      <c r="V54" s="22">
        <f t="shared" si="41"/>
        <v>61.031791859926244</v>
      </c>
      <c r="W54" s="22">
        <f>U54*100/P54</f>
        <v>66.470707165544056</v>
      </c>
      <c r="X54" s="24">
        <v>158509528183.00287</v>
      </c>
      <c r="Y54" s="24">
        <v>81008986282.800003</v>
      </c>
      <c r="Z54" s="22">
        <f t="shared" si="42"/>
        <v>51.106698260607573</v>
      </c>
      <c r="AA54" s="22">
        <f t="shared" si="45"/>
        <v>83.737830240839557</v>
      </c>
      <c r="AB54" s="24">
        <v>158509528183.00287</v>
      </c>
      <c r="AC54" s="24">
        <v>70985986384</v>
      </c>
      <c r="AD54" s="22">
        <f t="shared" si="43"/>
        <v>44.783419140611571</v>
      </c>
      <c r="AE54" s="22">
        <f t="shared" si="46"/>
        <v>87.627298700159017</v>
      </c>
      <c r="AF54" s="24">
        <v>139605536621.20288</v>
      </c>
      <c r="AG54" s="24">
        <v>13835923755</v>
      </c>
      <c r="AH54" s="22">
        <f t="shared" si="44"/>
        <v>9.9107271028523378</v>
      </c>
      <c r="AI54" s="22">
        <f t="shared" si="47"/>
        <v>19.491063602545882</v>
      </c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</row>
    <row r="55" spans="1:51" ht="26.25" customHeight="1" x14ac:dyDescent="0.3">
      <c r="A55" s="52" t="s">
        <v>70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</row>
    <row r="56" spans="1:51" s="7" customFormat="1" x14ac:dyDescent="0.3">
      <c r="A56" s="50">
        <v>1</v>
      </c>
      <c r="B56" s="50" t="s">
        <v>56</v>
      </c>
      <c r="C56" s="16" t="s">
        <v>61</v>
      </c>
      <c r="D56" s="9">
        <v>7</v>
      </c>
      <c r="E56" s="9">
        <v>7</v>
      </c>
      <c r="F56" s="10">
        <v>7</v>
      </c>
      <c r="G56" s="10">
        <v>7</v>
      </c>
      <c r="H56" s="9">
        <v>7</v>
      </c>
      <c r="I56" s="9">
        <v>6</v>
      </c>
      <c r="J56" s="15">
        <f t="shared" ref="J56:J71" si="48">I56*100/H56</f>
        <v>85.714285714285708</v>
      </c>
      <c r="K56" s="9">
        <v>7</v>
      </c>
      <c r="L56" s="9">
        <v>6</v>
      </c>
      <c r="M56" s="15">
        <f t="shared" ref="M56:M71" si="49">L56*100/K56</f>
        <v>85.714285714285708</v>
      </c>
      <c r="N56" s="15">
        <f t="shared" ref="N56:N71" si="50">L56*100/I56</f>
        <v>100</v>
      </c>
      <c r="O56" s="9">
        <v>7</v>
      </c>
      <c r="P56" s="9">
        <v>6</v>
      </c>
      <c r="Q56" s="9">
        <v>6</v>
      </c>
      <c r="R56" s="15">
        <f t="shared" ref="R56:R71" si="51">P56*100/O56</f>
        <v>85.714285714285708</v>
      </c>
      <c r="S56" s="15">
        <f t="shared" ref="S56:S71" si="52">P56*100/L56</f>
        <v>100</v>
      </c>
      <c r="T56" s="11">
        <v>7</v>
      </c>
      <c r="U56" s="11">
        <v>5</v>
      </c>
      <c r="V56" s="15">
        <f t="shared" ref="V56:V71" si="53">U56*100/T56</f>
        <v>71.428571428571431</v>
      </c>
      <c r="W56" s="15">
        <f>U56*100/Q56</f>
        <v>83.333333333333329</v>
      </c>
      <c r="X56" s="11">
        <v>7</v>
      </c>
      <c r="Y56" s="11">
        <v>5</v>
      </c>
      <c r="Z56" s="15">
        <f t="shared" ref="Z56:Z71" si="54">Y56*100/X56</f>
        <v>71.428571428571431</v>
      </c>
      <c r="AA56" s="15">
        <f t="shared" ref="AA56:AA71" si="55">Y56*100/U56</f>
        <v>100</v>
      </c>
      <c r="AB56" s="11">
        <v>7</v>
      </c>
      <c r="AC56" s="11">
        <v>5</v>
      </c>
      <c r="AD56" s="15">
        <f t="shared" ref="AD56:AD71" si="56">AC56*100/AB56</f>
        <v>71.428571428571431</v>
      </c>
      <c r="AE56" s="15">
        <f t="shared" ref="AE56:AE71" si="57">AC56*100/Y56</f>
        <v>100</v>
      </c>
      <c r="AF56" s="11">
        <v>6</v>
      </c>
      <c r="AG56" s="11">
        <v>4</v>
      </c>
      <c r="AH56" s="15">
        <f t="shared" ref="AH56:AH71" si="58">AG56*100/AF56</f>
        <v>66.666666666666671</v>
      </c>
      <c r="AI56" s="15">
        <f t="shared" ref="AI56:AI71" si="59">AG56*100/AC56</f>
        <v>80</v>
      </c>
      <c r="AJ56" s="25"/>
      <c r="AK56" s="26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</row>
    <row r="57" spans="1:51" s="7" customFormat="1" ht="72.75" customHeight="1" x14ac:dyDescent="0.3">
      <c r="A57" s="50"/>
      <c r="B57" s="50"/>
      <c r="C57" s="16" t="s">
        <v>58</v>
      </c>
      <c r="D57" s="51">
        <v>664300000</v>
      </c>
      <c r="E57" s="51"/>
      <c r="F57" s="54">
        <v>384976870</v>
      </c>
      <c r="G57" s="54"/>
      <c r="H57" s="19">
        <v>384976870</v>
      </c>
      <c r="I57" s="19">
        <v>340976870</v>
      </c>
      <c r="J57" s="20">
        <f t="shared" si="48"/>
        <v>88.57074192535255</v>
      </c>
      <c r="K57" s="19">
        <v>384976870</v>
      </c>
      <c r="L57" s="19">
        <v>340976870</v>
      </c>
      <c r="M57" s="15">
        <f t="shared" si="49"/>
        <v>88.57074192535255</v>
      </c>
      <c r="N57" s="15">
        <f t="shared" si="50"/>
        <v>100</v>
      </c>
      <c r="O57" s="19">
        <v>384976870</v>
      </c>
      <c r="P57" s="51">
        <v>340976870</v>
      </c>
      <c r="Q57" s="51"/>
      <c r="R57" s="15">
        <f t="shared" si="51"/>
        <v>88.57074192535255</v>
      </c>
      <c r="S57" s="15">
        <f t="shared" si="52"/>
        <v>100</v>
      </c>
      <c r="T57" s="19">
        <v>384976870</v>
      </c>
      <c r="U57" s="19">
        <v>265976870</v>
      </c>
      <c r="V57" s="15">
        <f t="shared" si="53"/>
        <v>69.089052025385314</v>
      </c>
      <c r="W57" s="15">
        <f>U57*100/P57</f>
        <v>78.004373141204567</v>
      </c>
      <c r="X57" s="19">
        <v>384976870</v>
      </c>
      <c r="Y57" s="19">
        <v>265976870</v>
      </c>
      <c r="Z57" s="15">
        <f t="shared" si="54"/>
        <v>69.089052025385314</v>
      </c>
      <c r="AA57" s="15">
        <f t="shared" si="55"/>
        <v>100</v>
      </c>
      <c r="AB57" s="19">
        <v>384976870</v>
      </c>
      <c r="AC57" s="19">
        <v>265976870</v>
      </c>
      <c r="AD57" s="15">
        <f t="shared" si="56"/>
        <v>69.089052025385314</v>
      </c>
      <c r="AE57" s="15">
        <f t="shared" si="57"/>
        <v>100</v>
      </c>
      <c r="AF57" s="19">
        <v>309976870</v>
      </c>
      <c r="AG57" s="19">
        <v>165976870</v>
      </c>
      <c r="AH57" s="15">
        <f t="shared" si="58"/>
        <v>53.544920948456571</v>
      </c>
      <c r="AI57" s="15">
        <f t="shared" si="59"/>
        <v>62.40274577259293</v>
      </c>
      <c r="AJ57" s="25"/>
      <c r="AK57" s="26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</row>
    <row r="58" spans="1:51" s="7" customFormat="1" x14ac:dyDescent="0.3">
      <c r="A58" s="50">
        <v>2</v>
      </c>
      <c r="B58" s="50" t="s">
        <v>52</v>
      </c>
      <c r="C58" s="16" t="s">
        <v>61</v>
      </c>
      <c r="D58" s="9">
        <v>36</v>
      </c>
      <c r="E58" s="9">
        <v>35</v>
      </c>
      <c r="F58" s="10">
        <v>29</v>
      </c>
      <c r="G58" s="10">
        <v>29</v>
      </c>
      <c r="H58" s="9">
        <v>29</v>
      </c>
      <c r="I58" s="9">
        <v>26</v>
      </c>
      <c r="J58" s="15">
        <f t="shared" si="48"/>
        <v>89.65517241379311</v>
      </c>
      <c r="K58" s="9">
        <v>29</v>
      </c>
      <c r="L58" s="9">
        <v>26</v>
      </c>
      <c r="M58" s="15">
        <f t="shared" si="49"/>
        <v>89.65517241379311</v>
      </c>
      <c r="N58" s="15">
        <f t="shared" si="50"/>
        <v>100</v>
      </c>
      <c r="O58" s="9">
        <v>29</v>
      </c>
      <c r="P58" s="9">
        <v>25</v>
      </c>
      <c r="Q58" s="9">
        <v>25</v>
      </c>
      <c r="R58" s="15">
        <f t="shared" si="51"/>
        <v>86.206896551724142</v>
      </c>
      <c r="S58" s="15">
        <f t="shared" si="52"/>
        <v>96.15384615384616</v>
      </c>
      <c r="T58" s="11">
        <v>29</v>
      </c>
      <c r="U58" s="11">
        <v>11</v>
      </c>
      <c r="V58" s="15">
        <f t="shared" si="53"/>
        <v>37.931034482758619</v>
      </c>
      <c r="W58" s="15">
        <f>U58*100/Q58</f>
        <v>44</v>
      </c>
      <c r="X58" s="11">
        <v>29</v>
      </c>
      <c r="Y58" s="11">
        <v>11</v>
      </c>
      <c r="Z58" s="15">
        <f t="shared" si="54"/>
        <v>37.931034482758619</v>
      </c>
      <c r="AA58" s="15">
        <f t="shared" si="55"/>
        <v>100</v>
      </c>
      <c r="AB58" s="11">
        <v>29</v>
      </c>
      <c r="AC58" s="11">
        <v>9</v>
      </c>
      <c r="AD58" s="15">
        <f t="shared" si="56"/>
        <v>31.03448275862069</v>
      </c>
      <c r="AE58" s="15">
        <f t="shared" si="57"/>
        <v>81.818181818181813</v>
      </c>
      <c r="AF58" s="11">
        <v>27</v>
      </c>
      <c r="AG58" s="11">
        <v>2</v>
      </c>
      <c r="AH58" s="15">
        <f t="shared" si="58"/>
        <v>7.4074074074074074</v>
      </c>
      <c r="AI58" s="15">
        <f t="shared" si="59"/>
        <v>22.222222222222221</v>
      </c>
      <c r="AJ58" s="25"/>
      <c r="AK58" s="26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</row>
    <row r="59" spans="1:51" s="7" customFormat="1" ht="73.8" customHeight="1" x14ac:dyDescent="0.3">
      <c r="A59" s="50"/>
      <c r="B59" s="50"/>
      <c r="C59" s="16" t="s">
        <v>58</v>
      </c>
      <c r="D59" s="51">
        <v>16550378013.799999</v>
      </c>
      <c r="E59" s="51"/>
      <c r="F59" s="54">
        <v>18654268464.5</v>
      </c>
      <c r="G59" s="54"/>
      <c r="H59" s="19">
        <v>18654268464.5</v>
      </c>
      <c r="I59" s="19">
        <v>17519402128.5</v>
      </c>
      <c r="J59" s="20">
        <f t="shared" si="48"/>
        <v>93.916318197308527</v>
      </c>
      <c r="K59" s="19">
        <v>18654268464.5</v>
      </c>
      <c r="L59" s="19">
        <v>17519402128.5</v>
      </c>
      <c r="M59" s="15">
        <f t="shared" si="49"/>
        <v>93.916318197308527</v>
      </c>
      <c r="N59" s="15">
        <f t="shared" si="50"/>
        <v>100</v>
      </c>
      <c r="O59" s="19">
        <v>18654268464.5</v>
      </c>
      <c r="P59" s="51">
        <v>17159863378.5</v>
      </c>
      <c r="Q59" s="51"/>
      <c r="R59" s="15">
        <f t="shared" si="51"/>
        <v>91.988937605117414</v>
      </c>
      <c r="S59" s="15">
        <f t="shared" si="52"/>
        <v>97.947768152343997</v>
      </c>
      <c r="T59" s="19">
        <v>18654268464.5</v>
      </c>
      <c r="U59" s="19">
        <v>3137875744</v>
      </c>
      <c r="V59" s="15">
        <f t="shared" si="53"/>
        <v>16.821221105354699</v>
      </c>
      <c r="W59" s="15">
        <f>U59*100/P59</f>
        <v>18.28613477151292</v>
      </c>
      <c r="X59" s="19">
        <v>18654268464.5</v>
      </c>
      <c r="Y59" s="19">
        <v>3137875744</v>
      </c>
      <c r="Z59" s="15">
        <f t="shared" si="54"/>
        <v>16.821221105354699</v>
      </c>
      <c r="AA59" s="15">
        <f t="shared" si="55"/>
        <v>100</v>
      </c>
      <c r="AB59" s="19">
        <v>18654268464.5</v>
      </c>
      <c r="AC59" s="19">
        <v>1800344480</v>
      </c>
      <c r="AD59" s="15">
        <f t="shared" si="56"/>
        <v>9.6511127382247395</v>
      </c>
      <c r="AE59" s="15">
        <f t="shared" si="57"/>
        <v>57.374626240139612</v>
      </c>
      <c r="AF59" s="19">
        <v>18534268464.5</v>
      </c>
      <c r="AG59" s="19">
        <v>340000000</v>
      </c>
      <c r="AH59" s="15">
        <f t="shared" si="58"/>
        <v>1.8344398142890082</v>
      </c>
      <c r="AI59" s="15">
        <f t="shared" si="59"/>
        <v>18.885274666990398</v>
      </c>
      <c r="AJ59" s="25"/>
      <c r="AK59" s="26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</row>
    <row r="60" spans="1:51" s="7" customFormat="1" x14ac:dyDescent="0.3">
      <c r="A60" s="50">
        <v>3</v>
      </c>
      <c r="B60" s="50" t="s">
        <v>51</v>
      </c>
      <c r="C60" s="16" t="s">
        <v>61</v>
      </c>
      <c r="D60" s="9">
        <v>190</v>
      </c>
      <c r="E60" s="9">
        <v>169</v>
      </c>
      <c r="F60" s="10">
        <v>222</v>
      </c>
      <c r="G60" s="10">
        <v>186</v>
      </c>
      <c r="H60" s="9">
        <v>186</v>
      </c>
      <c r="I60" s="9">
        <v>158</v>
      </c>
      <c r="J60" s="15">
        <f t="shared" si="48"/>
        <v>84.946236559139791</v>
      </c>
      <c r="K60" s="9">
        <v>186</v>
      </c>
      <c r="L60" s="9">
        <v>158</v>
      </c>
      <c r="M60" s="15">
        <f t="shared" si="49"/>
        <v>84.946236559139791</v>
      </c>
      <c r="N60" s="15">
        <f t="shared" si="50"/>
        <v>100</v>
      </c>
      <c r="O60" s="9">
        <v>186</v>
      </c>
      <c r="P60" s="9">
        <v>158</v>
      </c>
      <c r="Q60" s="9">
        <v>193</v>
      </c>
      <c r="R60" s="15">
        <f t="shared" si="51"/>
        <v>84.946236559139791</v>
      </c>
      <c r="S60" s="15">
        <f t="shared" si="52"/>
        <v>100</v>
      </c>
      <c r="T60" s="11">
        <v>222</v>
      </c>
      <c r="U60" s="11">
        <v>188</v>
      </c>
      <c r="V60" s="15">
        <f t="shared" si="53"/>
        <v>84.684684684684683</v>
      </c>
      <c r="W60" s="15">
        <f>U60*100/Q60</f>
        <v>97.409326424870471</v>
      </c>
      <c r="X60" s="11">
        <v>222</v>
      </c>
      <c r="Y60" s="11">
        <v>169</v>
      </c>
      <c r="Z60" s="15">
        <f t="shared" si="54"/>
        <v>76.126126126126124</v>
      </c>
      <c r="AA60" s="15">
        <f t="shared" si="55"/>
        <v>89.893617021276597</v>
      </c>
      <c r="AB60" s="11">
        <v>222</v>
      </c>
      <c r="AC60" s="11">
        <v>156</v>
      </c>
      <c r="AD60" s="15">
        <f t="shared" si="56"/>
        <v>70.270270270270274</v>
      </c>
      <c r="AE60" s="15">
        <f t="shared" si="57"/>
        <v>92.307692307692307</v>
      </c>
      <c r="AF60" s="11">
        <v>168</v>
      </c>
      <c r="AG60" s="11">
        <v>67</v>
      </c>
      <c r="AH60" s="15">
        <f t="shared" si="58"/>
        <v>39.88095238095238</v>
      </c>
      <c r="AI60" s="15">
        <f t="shared" si="59"/>
        <v>42.948717948717949</v>
      </c>
      <c r="AJ60" s="25"/>
      <c r="AK60" s="26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</row>
    <row r="61" spans="1:51" s="7" customFormat="1" ht="75" customHeight="1" x14ac:dyDescent="0.3">
      <c r="A61" s="50"/>
      <c r="B61" s="50"/>
      <c r="C61" s="16" t="s">
        <v>58</v>
      </c>
      <c r="D61" s="51">
        <v>17609917063.599998</v>
      </c>
      <c r="E61" s="51"/>
      <c r="F61" s="54">
        <v>17559860313.37627</v>
      </c>
      <c r="G61" s="54"/>
      <c r="H61" s="19">
        <v>17559860313.37627</v>
      </c>
      <c r="I61" s="19">
        <v>14498545481.37627</v>
      </c>
      <c r="J61" s="20">
        <f t="shared" si="48"/>
        <v>82.566405555811642</v>
      </c>
      <c r="K61" s="19">
        <v>17559860313.37627</v>
      </c>
      <c r="L61" s="19">
        <v>14498545481.37627</v>
      </c>
      <c r="M61" s="15">
        <f t="shared" si="49"/>
        <v>82.566405555811642</v>
      </c>
      <c r="N61" s="15">
        <f t="shared" si="50"/>
        <v>100</v>
      </c>
      <c r="O61" s="19">
        <v>17559860313.37627</v>
      </c>
      <c r="P61" s="51">
        <v>14498545481.37627</v>
      </c>
      <c r="Q61" s="51"/>
      <c r="R61" s="15">
        <f t="shared" si="51"/>
        <v>82.566405555811642</v>
      </c>
      <c r="S61" s="15">
        <f t="shared" si="52"/>
        <v>100</v>
      </c>
      <c r="T61" s="19">
        <v>17559860313.37627</v>
      </c>
      <c r="U61" s="19">
        <v>14120203833.37627</v>
      </c>
      <c r="V61" s="15">
        <f t="shared" si="53"/>
        <v>80.411823222877047</v>
      </c>
      <c r="W61" s="15">
        <f>U61*100/P61</f>
        <v>97.390485490520476</v>
      </c>
      <c r="X61" s="19">
        <v>17559860313.37627</v>
      </c>
      <c r="Y61" s="19">
        <v>7567863303.3762703</v>
      </c>
      <c r="Z61" s="15">
        <f t="shared" si="54"/>
        <v>43.097514264458191</v>
      </c>
      <c r="AA61" s="15">
        <f t="shared" si="55"/>
        <v>53.595991904082346</v>
      </c>
      <c r="AB61" s="19">
        <v>17559860313.37627</v>
      </c>
      <c r="AC61" s="19">
        <v>6092871359.3762703</v>
      </c>
      <c r="AD61" s="15">
        <f t="shared" si="56"/>
        <v>34.697721113048999</v>
      </c>
      <c r="AE61" s="15">
        <f t="shared" si="57"/>
        <v>80.509796690672815</v>
      </c>
      <c r="AF61" s="19">
        <v>13253910573.37627</v>
      </c>
      <c r="AG61" s="19">
        <v>2037792453</v>
      </c>
      <c r="AH61" s="15">
        <f t="shared" si="58"/>
        <v>15.375027933969962</v>
      </c>
      <c r="AI61" s="15">
        <f t="shared" si="59"/>
        <v>33.445519079670994</v>
      </c>
      <c r="AJ61" s="25"/>
      <c r="AK61" s="26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</row>
    <row r="62" spans="1:51" s="7" customFormat="1" x14ac:dyDescent="0.3">
      <c r="A62" s="50">
        <v>4</v>
      </c>
      <c r="B62" s="50" t="s">
        <v>53</v>
      </c>
      <c r="C62" s="16" t="s">
        <v>61</v>
      </c>
      <c r="D62" s="9">
        <v>587</v>
      </c>
      <c r="E62" s="9">
        <v>557</v>
      </c>
      <c r="F62" s="10">
        <v>336</v>
      </c>
      <c r="G62" s="10">
        <v>310</v>
      </c>
      <c r="H62" s="9">
        <v>310</v>
      </c>
      <c r="I62" s="9">
        <v>265</v>
      </c>
      <c r="J62" s="15">
        <f t="shared" si="48"/>
        <v>85.483870967741936</v>
      </c>
      <c r="K62" s="9">
        <v>310</v>
      </c>
      <c r="L62" s="9">
        <v>260</v>
      </c>
      <c r="M62" s="15">
        <f t="shared" si="49"/>
        <v>83.870967741935488</v>
      </c>
      <c r="N62" s="15">
        <f t="shared" si="50"/>
        <v>98.113207547169807</v>
      </c>
      <c r="O62" s="9">
        <v>310</v>
      </c>
      <c r="P62" s="9">
        <v>257</v>
      </c>
      <c r="Q62" s="9">
        <v>283</v>
      </c>
      <c r="R62" s="15">
        <f t="shared" si="51"/>
        <v>82.903225806451616</v>
      </c>
      <c r="S62" s="15">
        <f t="shared" si="52"/>
        <v>98.84615384615384</v>
      </c>
      <c r="T62" s="11">
        <v>336</v>
      </c>
      <c r="U62" s="11">
        <v>257</v>
      </c>
      <c r="V62" s="15">
        <f t="shared" si="53"/>
        <v>76.488095238095241</v>
      </c>
      <c r="W62" s="15">
        <f>U62*100/Q62</f>
        <v>90.812720848056543</v>
      </c>
      <c r="X62" s="11">
        <v>336</v>
      </c>
      <c r="Y62" s="11">
        <v>234</v>
      </c>
      <c r="Z62" s="15">
        <f t="shared" si="54"/>
        <v>69.642857142857139</v>
      </c>
      <c r="AA62" s="15">
        <f t="shared" si="55"/>
        <v>91.050583657587552</v>
      </c>
      <c r="AB62" s="11">
        <v>336</v>
      </c>
      <c r="AC62" s="11">
        <v>225</v>
      </c>
      <c r="AD62" s="15">
        <f t="shared" si="56"/>
        <v>66.964285714285708</v>
      </c>
      <c r="AE62" s="15">
        <f t="shared" si="57"/>
        <v>96.15384615384616</v>
      </c>
      <c r="AF62" s="11">
        <v>315</v>
      </c>
      <c r="AG62" s="11">
        <v>107</v>
      </c>
      <c r="AH62" s="15">
        <f t="shared" si="58"/>
        <v>33.968253968253968</v>
      </c>
      <c r="AI62" s="15">
        <f t="shared" si="59"/>
        <v>47.555555555555557</v>
      </c>
      <c r="AJ62" s="25"/>
      <c r="AK62" s="26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</row>
    <row r="63" spans="1:51" s="7" customFormat="1" ht="74.25" customHeight="1" x14ac:dyDescent="0.3">
      <c r="A63" s="50"/>
      <c r="B63" s="50"/>
      <c r="C63" s="16" t="s">
        <v>58</v>
      </c>
      <c r="D63" s="51">
        <v>39053766122.199997</v>
      </c>
      <c r="E63" s="51"/>
      <c r="F63" s="54">
        <v>21388319946.889557</v>
      </c>
      <c r="G63" s="54"/>
      <c r="H63" s="19">
        <v>21388319946.889557</v>
      </c>
      <c r="I63" s="19">
        <v>17601116325.889557</v>
      </c>
      <c r="J63" s="20">
        <f t="shared" si="48"/>
        <v>82.293122459341348</v>
      </c>
      <c r="K63" s="19">
        <v>21388319946.889557</v>
      </c>
      <c r="L63" s="19">
        <v>16998941525.889555</v>
      </c>
      <c r="M63" s="15">
        <f t="shared" si="49"/>
        <v>79.477684867724562</v>
      </c>
      <c r="N63" s="15">
        <f t="shared" si="50"/>
        <v>96.578769273206504</v>
      </c>
      <c r="O63" s="19">
        <v>21388319946.889557</v>
      </c>
      <c r="P63" s="51">
        <v>16835787525.889555</v>
      </c>
      <c r="Q63" s="51"/>
      <c r="R63" s="15">
        <f t="shared" si="51"/>
        <v>78.714866654769381</v>
      </c>
      <c r="S63" s="15">
        <f t="shared" si="52"/>
        <v>99.04021082870652</v>
      </c>
      <c r="T63" s="19">
        <v>21388319946.889557</v>
      </c>
      <c r="U63" s="19">
        <v>13063627503.20863</v>
      </c>
      <c r="V63" s="15">
        <f t="shared" si="53"/>
        <v>61.078324691455897</v>
      </c>
      <c r="W63" s="15">
        <f>U63*100/P63</f>
        <v>77.594395172306534</v>
      </c>
      <c r="X63" s="19">
        <v>21388319946.889557</v>
      </c>
      <c r="Y63" s="19">
        <v>11505054213.20863</v>
      </c>
      <c r="Z63" s="15">
        <f t="shared" si="54"/>
        <v>53.791294696252095</v>
      </c>
      <c r="AA63" s="15">
        <f t="shared" si="55"/>
        <v>88.069368254589392</v>
      </c>
      <c r="AB63" s="19">
        <v>21388319946.889557</v>
      </c>
      <c r="AC63" s="19">
        <v>10942430850.13755</v>
      </c>
      <c r="AD63" s="15">
        <f t="shared" si="56"/>
        <v>51.160777832523856</v>
      </c>
      <c r="AE63" s="15">
        <f t="shared" si="57"/>
        <v>95.109772169303227</v>
      </c>
      <c r="AF63" s="19">
        <v>20244319946.889557</v>
      </c>
      <c r="AG63" s="19">
        <v>4149906958</v>
      </c>
      <c r="AH63" s="15">
        <f t="shared" si="58"/>
        <v>20.499117623546617</v>
      </c>
      <c r="AI63" s="15">
        <f t="shared" si="59"/>
        <v>37.924909143454485</v>
      </c>
      <c r="AJ63" s="25"/>
      <c r="AK63" s="26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</row>
    <row r="64" spans="1:51" s="7" customFormat="1" x14ac:dyDescent="0.3">
      <c r="A64" s="50">
        <v>5</v>
      </c>
      <c r="B64" s="50" t="s">
        <v>55</v>
      </c>
      <c r="C64" s="16" t="s">
        <v>61</v>
      </c>
      <c r="D64" s="9">
        <v>42</v>
      </c>
      <c r="E64" s="9">
        <v>42</v>
      </c>
      <c r="F64" s="10">
        <v>49</v>
      </c>
      <c r="G64" s="10">
        <v>49</v>
      </c>
      <c r="H64" s="9">
        <v>49</v>
      </c>
      <c r="I64" s="9">
        <v>43</v>
      </c>
      <c r="J64" s="15">
        <f t="shared" si="48"/>
        <v>87.755102040816325</v>
      </c>
      <c r="K64" s="9">
        <v>49</v>
      </c>
      <c r="L64" s="9">
        <v>41</v>
      </c>
      <c r="M64" s="15">
        <f t="shared" si="49"/>
        <v>83.673469387755105</v>
      </c>
      <c r="N64" s="15">
        <f t="shared" si="50"/>
        <v>95.348837209302332</v>
      </c>
      <c r="O64" s="9">
        <v>49</v>
      </c>
      <c r="P64" s="9">
        <v>41</v>
      </c>
      <c r="Q64" s="9">
        <v>41</v>
      </c>
      <c r="R64" s="15">
        <f t="shared" si="51"/>
        <v>83.673469387755105</v>
      </c>
      <c r="S64" s="15">
        <f t="shared" si="52"/>
        <v>100</v>
      </c>
      <c r="T64" s="11">
        <v>49</v>
      </c>
      <c r="U64" s="11">
        <v>40</v>
      </c>
      <c r="V64" s="15">
        <f t="shared" si="53"/>
        <v>81.632653061224488</v>
      </c>
      <c r="W64" s="15">
        <f>U64*100/Q64</f>
        <v>97.560975609756099</v>
      </c>
      <c r="X64" s="11">
        <v>49</v>
      </c>
      <c r="Y64" s="11">
        <v>39</v>
      </c>
      <c r="Z64" s="15">
        <f t="shared" si="54"/>
        <v>79.591836734693871</v>
      </c>
      <c r="AA64" s="15">
        <f t="shared" si="55"/>
        <v>97.5</v>
      </c>
      <c r="AB64" s="11">
        <v>49</v>
      </c>
      <c r="AC64" s="11">
        <v>38</v>
      </c>
      <c r="AD64" s="15">
        <f t="shared" si="56"/>
        <v>77.551020408163268</v>
      </c>
      <c r="AE64" s="15">
        <f t="shared" si="57"/>
        <v>97.435897435897431</v>
      </c>
      <c r="AF64" s="11">
        <v>48</v>
      </c>
      <c r="AG64" s="11">
        <v>26</v>
      </c>
      <c r="AH64" s="15">
        <f t="shared" si="58"/>
        <v>54.166666666666664</v>
      </c>
      <c r="AI64" s="15">
        <f t="shared" si="59"/>
        <v>68.421052631578945</v>
      </c>
      <c r="AJ64" s="25"/>
      <c r="AK64" s="26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</row>
    <row r="65" spans="1:51" s="7" customFormat="1" ht="60" customHeight="1" x14ac:dyDescent="0.3">
      <c r="A65" s="50"/>
      <c r="B65" s="50"/>
      <c r="C65" s="16" t="s">
        <v>58</v>
      </c>
      <c r="D65" s="51">
        <v>837237600</v>
      </c>
      <c r="E65" s="51"/>
      <c r="F65" s="54">
        <v>871430649</v>
      </c>
      <c r="G65" s="54"/>
      <c r="H65" s="19">
        <v>871430649</v>
      </c>
      <c r="I65" s="19">
        <v>796930649</v>
      </c>
      <c r="J65" s="20">
        <f t="shared" si="48"/>
        <v>91.450840054169362</v>
      </c>
      <c r="K65" s="19">
        <v>871430649</v>
      </c>
      <c r="L65" s="19">
        <v>757934080</v>
      </c>
      <c r="M65" s="15">
        <f t="shared" si="49"/>
        <v>86.975834608268414</v>
      </c>
      <c r="N65" s="15">
        <f t="shared" si="50"/>
        <v>95.106654631876253</v>
      </c>
      <c r="O65" s="19">
        <v>871430649</v>
      </c>
      <c r="P65" s="51">
        <v>757934080</v>
      </c>
      <c r="Q65" s="51"/>
      <c r="R65" s="15">
        <f t="shared" si="51"/>
        <v>86.975834608268414</v>
      </c>
      <c r="S65" s="15">
        <f t="shared" si="52"/>
        <v>100</v>
      </c>
      <c r="T65" s="19">
        <v>871430649</v>
      </c>
      <c r="U65" s="19">
        <v>747934080</v>
      </c>
      <c r="V65" s="15">
        <f t="shared" si="53"/>
        <v>85.828296360505902</v>
      </c>
      <c r="W65" s="15">
        <f>U65*100/P65</f>
        <v>98.680624045827315</v>
      </c>
      <c r="X65" s="19">
        <v>871430649</v>
      </c>
      <c r="Y65" s="19">
        <v>740934080</v>
      </c>
      <c r="Z65" s="15">
        <f t="shared" si="54"/>
        <v>85.025019587072151</v>
      </c>
      <c r="AA65" s="15">
        <f t="shared" si="55"/>
        <v>99.064088642678243</v>
      </c>
      <c r="AB65" s="19">
        <v>871430649</v>
      </c>
      <c r="AC65" s="19">
        <v>700934080</v>
      </c>
      <c r="AD65" s="15">
        <f t="shared" si="56"/>
        <v>80.434866596022147</v>
      </c>
      <c r="AE65" s="15">
        <f t="shared" si="57"/>
        <v>94.601409075420037</v>
      </c>
      <c r="AF65" s="19">
        <v>861430649</v>
      </c>
      <c r="AG65" s="19">
        <v>535379080</v>
      </c>
      <c r="AH65" s="15">
        <f t="shared" si="58"/>
        <v>62.149992065118639</v>
      </c>
      <c r="AI65" s="15">
        <f t="shared" si="59"/>
        <v>76.380803170534946</v>
      </c>
      <c r="AJ65" s="25"/>
      <c r="AK65" s="26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</row>
    <row r="66" spans="1:51" s="7" customFormat="1" x14ac:dyDescent="0.3">
      <c r="A66" s="50">
        <v>6</v>
      </c>
      <c r="B66" s="50" t="s">
        <v>54</v>
      </c>
      <c r="C66" s="16" t="s">
        <v>61</v>
      </c>
      <c r="D66" s="9">
        <v>16</v>
      </c>
      <c r="E66" s="9">
        <v>16</v>
      </c>
      <c r="F66" s="10">
        <v>96</v>
      </c>
      <c r="G66" s="10">
        <v>89</v>
      </c>
      <c r="H66" s="9">
        <v>89</v>
      </c>
      <c r="I66" s="9">
        <v>84</v>
      </c>
      <c r="J66" s="15">
        <f t="shared" si="48"/>
        <v>94.382022471910119</v>
      </c>
      <c r="K66" s="9">
        <v>89</v>
      </c>
      <c r="L66" s="9">
        <v>84</v>
      </c>
      <c r="M66" s="15">
        <f t="shared" si="49"/>
        <v>94.382022471910119</v>
      </c>
      <c r="N66" s="15">
        <f t="shared" si="50"/>
        <v>100</v>
      </c>
      <c r="O66" s="9">
        <v>89</v>
      </c>
      <c r="P66" s="9">
        <v>83</v>
      </c>
      <c r="Q66" s="9">
        <v>86</v>
      </c>
      <c r="R66" s="15">
        <f t="shared" si="51"/>
        <v>93.258426966292134</v>
      </c>
      <c r="S66" s="15">
        <f t="shared" si="52"/>
        <v>98.80952380952381</v>
      </c>
      <c r="T66" s="11">
        <v>96</v>
      </c>
      <c r="U66" s="11">
        <v>85</v>
      </c>
      <c r="V66" s="15">
        <f t="shared" si="53"/>
        <v>88.541666666666671</v>
      </c>
      <c r="W66" s="15">
        <f>U66*100/Q66</f>
        <v>98.837209302325576</v>
      </c>
      <c r="X66" s="11">
        <v>96</v>
      </c>
      <c r="Y66" s="11">
        <v>83</v>
      </c>
      <c r="Z66" s="15">
        <f t="shared" si="54"/>
        <v>86.458333333333329</v>
      </c>
      <c r="AA66" s="15">
        <f t="shared" si="55"/>
        <v>97.647058823529406</v>
      </c>
      <c r="AB66" s="11">
        <v>96</v>
      </c>
      <c r="AC66" s="11">
        <v>73</v>
      </c>
      <c r="AD66" s="15">
        <f t="shared" si="56"/>
        <v>76.041666666666671</v>
      </c>
      <c r="AE66" s="15">
        <f t="shared" si="57"/>
        <v>87.951807228915669</v>
      </c>
      <c r="AF66" s="11">
        <v>95</v>
      </c>
      <c r="AG66" s="11">
        <v>26</v>
      </c>
      <c r="AH66" s="15">
        <f t="shared" si="58"/>
        <v>27.368421052631579</v>
      </c>
      <c r="AI66" s="15">
        <f t="shared" si="59"/>
        <v>35.61643835616438</v>
      </c>
      <c r="AJ66" s="25"/>
      <c r="AK66" s="26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</row>
    <row r="67" spans="1:51" s="7" customFormat="1" ht="73.5" customHeight="1" x14ac:dyDescent="0.3">
      <c r="A67" s="50"/>
      <c r="B67" s="50"/>
      <c r="C67" s="16" t="s">
        <v>58</v>
      </c>
      <c r="D67" s="51">
        <v>711300000</v>
      </c>
      <c r="E67" s="51"/>
      <c r="F67" s="54">
        <v>14525794758.6</v>
      </c>
      <c r="G67" s="54"/>
      <c r="H67" s="19">
        <v>14525794758.6</v>
      </c>
      <c r="I67" s="19">
        <v>14112994765</v>
      </c>
      <c r="J67" s="20">
        <f t="shared" si="48"/>
        <v>97.158158982278053</v>
      </c>
      <c r="K67" s="19">
        <v>14525794758.6</v>
      </c>
      <c r="L67" s="19">
        <v>14112994765</v>
      </c>
      <c r="M67" s="15">
        <f t="shared" si="49"/>
        <v>97.158158982278053</v>
      </c>
      <c r="N67" s="15">
        <f t="shared" si="50"/>
        <v>100</v>
      </c>
      <c r="O67" s="19">
        <v>14525794758.6</v>
      </c>
      <c r="P67" s="51">
        <v>13953209765</v>
      </c>
      <c r="Q67" s="51"/>
      <c r="R67" s="15">
        <f t="shared" si="51"/>
        <v>96.058150324194813</v>
      </c>
      <c r="S67" s="15">
        <f t="shared" si="52"/>
        <v>98.867816486432318</v>
      </c>
      <c r="T67" s="19">
        <v>14525794758.6</v>
      </c>
      <c r="U67" s="19">
        <v>13903601765</v>
      </c>
      <c r="V67" s="15">
        <f t="shared" si="53"/>
        <v>95.716633726828405</v>
      </c>
      <c r="W67" s="15">
        <f>U67*100/P67</f>
        <v>99.644468901166846</v>
      </c>
      <c r="X67" s="19">
        <v>14525794758.6</v>
      </c>
      <c r="Y67" s="19">
        <v>13522101765</v>
      </c>
      <c r="Z67" s="15">
        <f t="shared" si="54"/>
        <v>93.090271408345743</v>
      </c>
      <c r="AA67" s="15">
        <f t="shared" si="55"/>
        <v>97.256106680497979</v>
      </c>
      <c r="AB67" s="19">
        <v>14525794758.6</v>
      </c>
      <c r="AC67" s="19">
        <v>12620172418</v>
      </c>
      <c r="AD67" s="15">
        <f t="shared" si="56"/>
        <v>86.881114787390374</v>
      </c>
      <c r="AE67" s="15">
        <f t="shared" si="57"/>
        <v>93.329961845616978</v>
      </c>
      <c r="AF67" s="19">
        <v>14047798177.6</v>
      </c>
      <c r="AG67" s="19">
        <v>675640000</v>
      </c>
      <c r="AH67" s="15">
        <f t="shared" si="58"/>
        <v>4.8095793480101801</v>
      </c>
      <c r="AI67" s="15">
        <f t="shared" si="59"/>
        <v>5.3536511041350181</v>
      </c>
      <c r="AJ67" s="25"/>
      <c r="AK67" s="26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</row>
    <row r="68" spans="1:51" ht="15" customHeight="1" x14ac:dyDescent="0.3">
      <c r="A68" s="55" t="s">
        <v>71</v>
      </c>
      <c r="B68" s="55"/>
      <c r="C68" s="38" t="s">
        <v>61</v>
      </c>
      <c r="D68" s="21">
        <v>878</v>
      </c>
      <c r="E68" s="21">
        <v>826</v>
      </c>
      <c r="F68" s="21">
        <v>739</v>
      </c>
      <c r="G68" s="21">
        <v>670</v>
      </c>
      <c r="H68" s="21">
        <v>670</v>
      </c>
      <c r="I68" s="21">
        <v>582</v>
      </c>
      <c r="J68" s="22">
        <f t="shared" si="48"/>
        <v>86.865671641791039</v>
      </c>
      <c r="K68" s="21">
        <v>670</v>
      </c>
      <c r="L68" s="21">
        <v>575</v>
      </c>
      <c r="M68" s="22">
        <f t="shared" si="49"/>
        <v>85.820895522388057</v>
      </c>
      <c r="N68" s="22">
        <f t="shared" si="50"/>
        <v>98.797250859106526</v>
      </c>
      <c r="O68" s="21">
        <v>670</v>
      </c>
      <c r="P68" s="21">
        <v>570</v>
      </c>
      <c r="Q68" s="21">
        <v>634</v>
      </c>
      <c r="R68" s="22">
        <f t="shared" si="51"/>
        <v>85.074626865671647</v>
      </c>
      <c r="S68" s="22">
        <f t="shared" si="52"/>
        <v>99.130434782608702</v>
      </c>
      <c r="T68" s="23">
        <v>739</v>
      </c>
      <c r="U68" s="23">
        <v>586</v>
      </c>
      <c r="V68" s="22">
        <f t="shared" si="53"/>
        <v>79.296346414073071</v>
      </c>
      <c r="W68" s="22">
        <f>U68*100/Q68</f>
        <v>92.429022082018932</v>
      </c>
      <c r="X68" s="23">
        <v>739</v>
      </c>
      <c r="Y68" s="23">
        <v>541</v>
      </c>
      <c r="Z68" s="22">
        <f t="shared" si="54"/>
        <v>73.207036535859274</v>
      </c>
      <c r="AA68" s="22">
        <f t="shared" si="55"/>
        <v>92.320819112627987</v>
      </c>
      <c r="AB68" s="23">
        <v>739</v>
      </c>
      <c r="AC68" s="23">
        <v>506</v>
      </c>
      <c r="AD68" s="22">
        <f t="shared" si="56"/>
        <v>68.470906630581865</v>
      </c>
      <c r="AE68" s="22">
        <f t="shared" si="57"/>
        <v>93.530499075785585</v>
      </c>
      <c r="AF68" s="23">
        <v>659</v>
      </c>
      <c r="AG68" s="23">
        <v>232</v>
      </c>
      <c r="AH68" s="22">
        <f t="shared" si="58"/>
        <v>35.204855842185133</v>
      </c>
      <c r="AI68" s="22">
        <f t="shared" si="59"/>
        <v>45.8498023715415</v>
      </c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</row>
    <row r="69" spans="1:51" ht="78.75" customHeight="1" x14ac:dyDescent="0.3">
      <c r="A69" s="55"/>
      <c r="B69" s="55"/>
      <c r="C69" s="38" t="s">
        <v>58</v>
      </c>
      <c r="D69" s="53">
        <v>75426898799.600006</v>
      </c>
      <c r="E69" s="53"/>
      <c r="F69" s="53">
        <v>73384651002.365814</v>
      </c>
      <c r="G69" s="53"/>
      <c r="H69" s="24">
        <v>73384651002.365829</v>
      </c>
      <c r="I69" s="24">
        <v>64869966219.765823</v>
      </c>
      <c r="J69" s="24">
        <f t="shared" si="48"/>
        <v>88.3971856971487</v>
      </c>
      <c r="K69" s="24">
        <v>73384651002.365829</v>
      </c>
      <c r="L69" s="24">
        <v>64228794850.765823</v>
      </c>
      <c r="M69" s="22">
        <f t="shared" si="49"/>
        <v>87.523472515656124</v>
      </c>
      <c r="N69" s="22">
        <f t="shared" si="50"/>
        <v>99.011605205977986</v>
      </c>
      <c r="O69" s="24">
        <v>73384651002.365829</v>
      </c>
      <c r="P69" s="53">
        <v>63546317100.765823</v>
      </c>
      <c r="Q69" s="53"/>
      <c r="R69" s="22">
        <f t="shared" si="51"/>
        <v>86.593471840204245</v>
      </c>
      <c r="S69" s="22">
        <f t="shared" si="52"/>
        <v>98.937427128150659</v>
      </c>
      <c r="T69" s="24">
        <v>73384651002.365829</v>
      </c>
      <c r="U69" s="24">
        <v>45239219795.5849</v>
      </c>
      <c r="V69" s="22">
        <f t="shared" si="53"/>
        <v>61.646705649831937</v>
      </c>
      <c r="W69" s="22">
        <f>U69*100/P69</f>
        <v>71.190938923885653</v>
      </c>
      <c r="X69" s="24">
        <v>73384651002.365829</v>
      </c>
      <c r="Y69" s="24">
        <v>36739805975.5849</v>
      </c>
      <c r="Z69" s="22">
        <f t="shared" si="54"/>
        <v>50.064700824700324</v>
      </c>
      <c r="AA69" s="22">
        <f t="shared" si="55"/>
        <v>81.212289119032306</v>
      </c>
      <c r="AB69" s="24">
        <v>73384651002.365829</v>
      </c>
      <c r="AC69" s="24">
        <v>32422730057.513821</v>
      </c>
      <c r="AD69" s="22">
        <f t="shared" si="56"/>
        <v>44.18189582514816</v>
      </c>
      <c r="AE69" s="22">
        <f t="shared" si="57"/>
        <v>88.249595218494207</v>
      </c>
      <c r="AF69" s="24">
        <v>67251704681.365822</v>
      </c>
      <c r="AG69" s="24">
        <v>7904695361</v>
      </c>
      <c r="AH69" s="22">
        <f t="shared" si="58"/>
        <v>11.753895902642066</v>
      </c>
      <c r="AI69" s="22">
        <f t="shared" si="59"/>
        <v>24.380104164510733</v>
      </c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</row>
    <row r="70" spans="1:51" ht="15" customHeight="1" x14ac:dyDescent="0.3">
      <c r="A70" s="57" t="s">
        <v>49</v>
      </c>
      <c r="B70" s="57"/>
      <c r="C70" s="14" t="s">
        <v>61</v>
      </c>
      <c r="D70" s="9">
        <v>6935</v>
      </c>
      <c r="E70" s="9">
        <v>5632</v>
      </c>
      <c r="F70" s="10">
        <v>6594</v>
      </c>
      <c r="G70" s="10">
        <v>5344</v>
      </c>
      <c r="H70" s="9">
        <v>5357</v>
      </c>
      <c r="I70" s="9">
        <v>4852</v>
      </c>
      <c r="J70" s="15">
        <f t="shared" si="48"/>
        <v>90.573081948851964</v>
      </c>
      <c r="K70" s="9">
        <v>5357</v>
      </c>
      <c r="L70" s="9">
        <v>4823</v>
      </c>
      <c r="M70" s="15">
        <f t="shared" si="49"/>
        <v>90.031734179578123</v>
      </c>
      <c r="N70" s="15">
        <f t="shared" si="50"/>
        <v>99.402308326463313</v>
      </c>
      <c r="O70" s="9">
        <v>5357</v>
      </c>
      <c r="P70" s="9">
        <v>4815</v>
      </c>
      <c r="Q70" s="9">
        <v>5976</v>
      </c>
      <c r="R70" s="15">
        <f t="shared" si="51"/>
        <v>89.88239686391637</v>
      </c>
      <c r="S70" s="15">
        <f t="shared" si="52"/>
        <v>99.834128136014925</v>
      </c>
      <c r="T70" s="11">
        <v>6606</v>
      </c>
      <c r="U70" s="11">
        <v>5833</v>
      </c>
      <c r="V70" s="15">
        <f t="shared" si="53"/>
        <v>88.298516500151379</v>
      </c>
      <c r="W70" s="15">
        <f>U70*100/Q70</f>
        <v>97.607095046854084</v>
      </c>
      <c r="X70" s="11">
        <v>6604</v>
      </c>
      <c r="Y70" s="11">
        <v>5663</v>
      </c>
      <c r="Z70" s="15">
        <f t="shared" si="54"/>
        <v>85.751059963658392</v>
      </c>
      <c r="AA70" s="15">
        <f t="shared" si="55"/>
        <v>97.085547745585458</v>
      </c>
      <c r="AB70" s="11">
        <v>6601</v>
      </c>
      <c r="AC70" s="11">
        <v>5476</v>
      </c>
      <c r="AD70" s="15">
        <f t="shared" si="56"/>
        <v>82.957127707923036</v>
      </c>
      <c r="AE70" s="15">
        <f t="shared" si="57"/>
        <v>96.697863323326857</v>
      </c>
      <c r="AF70" s="11">
        <v>6175</v>
      </c>
      <c r="AG70" s="11">
        <v>3861</v>
      </c>
      <c r="AH70" s="15">
        <f t="shared" si="58"/>
        <v>62.526315789473685</v>
      </c>
      <c r="AI70" s="15">
        <f t="shared" si="59"/>
        <v>70.50766983199415</v>
      </c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</row>
    <row r="71" spans="1:51" ht="77.25" customHeight="1" x14ac:dyDescent="0.3">
      <c r="A71" s="57"/>
      <c r="B71" s="57"/>
      <c r="C71" s="14" t="s">
        <v>58</v>
      </c>
      <c r="D71" s="51">
        <v>521219807982</v>
      </c>
      <c r="E71" s="51"/>
      <c r="F71" s="54">
        <v>535709053585.43579</v>
      </c>
      <c r="G71" s="54"/>
      <c r="H71" s="19">
        <v>535709053585.43579</v>
      </c>
      <c r="I71" s="19">
        <v>480318229583.30029</v>
      </c>
      <c r="J71" s="20">
        <f t="shared" si="48"/>
        <v>89.660278535258755</v>
      </c>
      <c r="K71" s="19">
        <v>535709053585.43579</v>
      </c>
      <c r="L71" s="19">
        <v>472673240675.30029</v>
      </c>
      <c r="M71" s="15">
        <f t="shared" si="49"/>
        <v>88.233200001335717</v>
      </c>
      <c r="N71" s="15">
        <f t="shared" si="50"/>
        <v>98.408349207434327</v>
      </c>
      <c r="O71" s="19">
        <v>535709053585.43579</v>
      </c>
      <c r="P71" s="51">
        <v>471247237933.30029</v>
      </c>
      <c r="Q71" s="51"/>
      <c r="R71" s="15">
        <f t="shared" si="51"/>
        <v>87.967010223049186</v>
      </c>
      <c r="S71" s="15">
        <f t="shared" si="52"/>
        <v>99.698311091196388</v>
      </c>
      <c r="T71" s="19">
        <v>533885053585.43579</v>
      </c>
      <c r="U71" s="19">
        <v>376914584451.16943</v>
      </c>
      <c r="V71" s="15">
        <f t="shared" si="53"/>
        <v>70.598452217365377</v>
      </c>
      <c r="W71" s="15">
        <f>U71*100/P71</f>
        <v>79.982343473070387</v>
      </c>
      <c r="X71" s="19">
        <v>533437053585.43579</v>
      </c>
      <c r="Y71" s="19">
        <v>343525914297.16797</v>
      </c>
      <c r="Z71" s="15">
        <f t="shared" si="54"/>
        <v>64.398584985463245</v>
      </c>
      <c r="AA71" s="15">
        <f t="shared" si="55"/>
        <v>91.141581798268916</v>
      </c>
      <c r="AB71" s="19">
        <v>533174053585.43579</v>
      </c>
      <c r="AC71" s="19">
        <v>311703776174.51385</v>
      </c>
      <c r="AD71" s="15">
        <f t="shared" si="56"/>
        <v>58.461917656795066</v>
      </c>
      <c r="AE71" s="15">
        <f t="shared" si="57"/>
        <v>90.736612057998542</v>
      </c>
      <c r="AF71" s="19">
        <v>442321536146.63586</v>
      </c>
      <c r="AG71" s="19">
        <v>130962592142.5</v>
      </c>
      <c r="AH71" s="15">
        <f t="shared" si="58"/>
        <v>29.608007171299938</v>
      </c>
      <c r="AI71" s="15">
        <f t="shared" si="59"/>
        <v>42.015080391319309</v>
      </c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</row>
  </sheetData>
  <mergeCells count="196">
    <mergeCell ref="AJ31:AY31"/>
    <mergeCell ref="A44:AI44"/>
    <mergeCell ref="AJ44:AY44"/>
    <mergeCell ref="A55:AI55"/>
    <mergeCell ref="AJ55:AY55"/>
    <mergeCell ref="D71:E71"/>
    <mergeCell ref="F71:G71"/>
    <mergeCell ref="P71:Q71"/>
    <mergeCell ref="A16:B17"/>
    <mergeCell ref="A29:B30"/>
    <mergeCell ref="A42:B43"/>
    <mergeCell ref="A53:B54"/>
    <mergeCell ref="A68:B69"/>
    <mergeCell ref="A70:B71"/>
    <mergeCell ref="A18:AI18"/>
    <mergeCell ref="AJ18:AY18"/>
    <mergeCell ref="A31:AI31"/>
    <mergeCell ref="D67:E67"/>
    <mergeCell ref="F67:G67"/>
    <mergeCell ref="P67:Q67"/>
    <mergeCell ref="D69:E69"/>
    <mergeCell ref="F69:G69"/>
    <mergeCell ref="P69:Q69"/>
    <mergeCell ref="D63:E63"/>
    <mergeCell ref="P63:Q63"/>
    <mergeCell ref="D65:E65"/>
    <mergeCell ref="F65:G65"/>
    <mergeCell ref="P65:Q65"/>
    <mergeCell ref="D59:E59"/>
    <mergeCell ref="F59:G59"/>
    <mergeCell ref="P59:Q59"/>
    <mergeCell ref="D61:E61"/>
    <mergeCell ref="F61:G61"/>
    <mergeCell ref="P61:Q61"/>
    <mergeCell ref="D17:E17"/>
    <mergeCell ref="P39:Q39"/>
    <mergeCell ref="F41:G41"/>
    <mergeCell ref="P41:Q41"/>
    <mergeCell ref="P33:Q33"/>
    <mergeCell ref="D35:E35"/>
    <mergeCell ref="F35:G35"/>
    <mergeCell ref="P35:Q35"/>
    <mergeCell ref="P37:Q37"/>
    <mergeCell ref="D41:E41"/>
    <mergeCell ref="D39:E39"/>
    <mergeCell ref="D37:E37"/>
    <mergeCell ref="P30:Q30"/>
    <mergeCell ref="P24:Q24"/>
    <mergeCell ref="F26:G26"/>
    <mergeCell ref="P26:Q26"/>
    <mergeCell ref="D28:E28"/>
    <mergeCell ref="F28:G28"/>
    <mergeCell ref="P28:Q28"/>
    <mergeCell ref="P57:Q57"/>
    <mergeCell ref="P46:Q46"/>
    <mergeCell ref="D48:E48"/>
    <mergeCell ref="F48:G48"/>
    <mergeCell ref="P48:Q48"/>
    <mergeCell ref="D50:E50"/>
    <mergeCell ref="F50:G50"/>
    <mergeCell ref="P50:Q50"/>
    <mergeCell ref="F20:G20"/>
    <mergeCell ref="P20:Q20"/>
    <mergeCell ref="D22:E22"/>
    <mergeCell ref="F22:G22"/>
    <mergeCell ref="P22:Q22"/>
    <mergeCell ref="P43:Q43"/>
    <mergeCell ref="P52:Q52"/>
    <mergeCell ref="A64:A65"/>
    <mergeCell ref="B64:B65"/>
    <mergeCell ref="A66:A67"/>
    <mergeCell ref="B66:B67"/>
    <mergeCell ref="F7:G7"/>
    <mergeCell ref="F9:G9"/>
    <mergeCell ref="F11:G11"/>
    <mergeCell ref="D13:E13"/>
    <mergeCell ref="F13:G13"/>
    <mergeCell ref="F15:G15"/>
    <mergeCell ref="F17:G17"/>
    <mergeCell ref="F24:G24"/>
    <mergeCell ref="F30:G30"/>
    <mergeCell ref="F33:G33"/>
    <mergeCell ref="F39:G39"/>
    <mergeCell ref="D46:E46"/>
    <mergeCell ref="A58:A59"/>
    <mergeCell ref="B58:B59"/>
    <mergeCell ref="A60:A61"/>
    <mergeCell ref="B60:B61"/>
    <mergeCell ref="A62:A63"/>
    <mergeCell ref="P54:Q54"/>
    <mergeCell ref="B62:B63"/>
    <mergeCell ref="A40:A41"/>
    <mergeCell ref="B40:B41"/>
    <mergeCell ref="B51:B52"/>
    <mergeCell ref="A56:A57"/>
    <mergeCell ref="B56:B57"/>
    <mergeCell ref="F46:G46"/>
    <mergeCell ref="D52:E52"/>
    <mergeCell ref="F52:G52"/>
    <mergeCell ref="A51:A52"/>
    <mergeCell ref="D54:E54"/>
    <mergeCell ref="F54:G54"/>
    <mergeCell ref="F43:G43"/>
    <mergeCell ref="D57:E57"/>
    <mergeCell ref="F57:G57"/>
    <mergeCell ref="F63:G63"/>
    <mergeCell ref="D43:E43"/>
    <mergeCell ref="A34:A35"/>
    <mergeCell ref="B34:B35"/>
    <mergeCell ref="A45:A46"/>
    <mergeCell ref="B45:B46"/>
    <mergeCell ref="A47:A48"/>
    <mergeCell ref="B47:B48"/>
    <mergeCell ref="A49:A50"/>
    <mergeCell ref="B49:B50"/>
    <mergeCell ref="A38:A39"/>
    <mergeCell ref="B38:B39"/>
    <mergeCell ref="A36:A37"/>
    <mergeCell ref="B36:B37"/>
    <mergeCell ref="A25:A26"/>
    <mergeCell ref="B25:B26"/>
    <mergeCell ref="D26:E26"/>
    <mergeCell ref="A21:A22"/>
    <mergeCell ref="B21:B22"/>
    <mergeCell ref="A23:A24"/>
    <mergeCell ref="B23:B24"/>
    <mergeCell ref="D24:E24"/>
    <mergeCell ref="F37:G37"/>
    <mergeCell ref="A32:A33"/>
    <mergeCell ref="B32:B33"/>
    <mergeCell ref="D33:E33"/>
    <mergeCell ref="A27:A28"/>
    <mergeCell ref="B27:B28"/>
    <mergeCell ref="D30:E30"/>
    <mergeCell ref="A19:A20"/>
    <mergeCell ref="B19:B20"/>
    <mergeCell ref="A14:A15"/>
    <mergeCell ref="B14:B15"/>
    <mergeCell ref="D15:E15"/>
    <mergeCell ref="B12:B13"/>
    <mergeCell ref="A12:A13"/>
    <mergeCell ref="A5:AI5"/>
    <mergeCell ref="A6:A7"/>
    <mergeCell ref="P7:Q7"/>
    <mergeCell ref="P9:Q9"/>
    <mergeCell ref="P11:Q11"/>
    <mergeCell ref="P13:Q13"/>
    <mergeCell ref="P15:Q15"/>
    <mergeCell ref="D11:E11"/>
    <mergeCell ref="D7:E7"/>
    <mergeCell ref="D9:E9"/>
    <mergeCell ref="B10:B11"/>
    <mergeCell ref="A8:A9"/>
    <mergeCell ref="A10:A11"/>
    <mergeCell ref="B6:B7"/>
    <mergeCell ref="B8:B9"/>
    <mergeCell ref="P17:Q17"/>
    <mergeCell ref="D20:E20"/>
    <mergeCell ref="A1:AI1"/>
    <mergeCell ref="A2:A4"/>
    <mergeCell ref="D2:E2"/>
    <mergeCell ref="F2:G2"/>
    <mergeCell ref="H2:J2"/>
    <mergeCell ref="K2:N2"/>
    <mergeCell ref="O2:S2"/>
    <mergeCell ref="T2:W2"/>
    <mergeCell ref="X2:AA2"/>
    <mergeCell ref="B2:C4"/>
    <mergeCell ref="AB2:AE2"/>
    <mergeCell ref="AF2:AI2"/>
    <mergeCell ref="D3:D4"/>
    <mergeCell ref="E3:E4"/>
    <mergeCell ref="F3:F4"/>
    <mergeCell ref="G3:G4"/>
    <mergeCell ref="H3:H4"/>
    <mergeCell ref="I3:I4"/>
    <mergeCell ref="J3:J4"/>
    <mergeCell ref="K3:K4"/>
    <mergeCell ref="AG3:AG4"/>
    <mergeCell ref="AH3:AI3"/>
    <mergeCell ref="T3:T4"/>
    <mergeCell ref="U3:U4"/>
    <mergeCell ref="V3:W3"/>
    <mergeCell ref="X3:X4"/>
    <mergeCell ref="Y3:Y4"/>
    <mergeCell ref="Z3:AA3"/>
    <mergeCell ref="AB3:AB4"/>
    <mergeCell ref="AC3:AC4"/>
    <mergeCell ref="AD3:AE3"/>
    <mergeCell ref="AF3:AF4"/>
    <mergeCell ref="L3:L4"/>
    <mergeCell ref="M3:N3"/>
    <mergeCell ref="O3:O4"/>
    <mergeCell ref="P3:P4"/>
    <mergeCell ref="Q3:Q4"/>
    <mergeCell ref="R3:S3"/>
  </mergeCells>
  <printOptions horizontalCentered="1"/>
  <pageMargins left="0.23622047244094491" right="0.19685039370078741" top="0.15748031496062992" bottom="0.51181102362204722" header="0.11811023622047245" footer="0.31496062992125984"/>
  <pageSetup paperSize="9" scale="67" orientation="landscape" r:id="rId1"/>
  <headerFooter>
    <oddFooter>&amp;L&amp;"Times New Roman,Italique"&amp;10MINMAP/DIVISION DE LA PROGRAMMATION ET DU SUIVI DES MARCHES PUBLICS&amp;RPage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8E12E-507F-4B1A-B48D-42D1B1FD2744}">
  <sheetPr>
    <tabColor rgb="FF00B050"/>
  </sheetPr>
  <dimension ref="A1:AK66"/>
  <sheetViews>
    <sheetView view="pageBreakPreview" zoomScaleNormal="100" zoomScaleSheetLayoutView="100" workbookViewId="0">
      <selection sqref="A1:AI1"/>
    </sheetView>
  </sheetViews>
  <sheetFormatPr baseColWidth="10" defaultColWidth="11.44140625" defaultRowHeight="14.4" x14ac:dyDescent="0.3"/>
  <cols>
    <col min="1" max="1" width="5.33203125" customWidth="1"/>
    <col min="2" max="2" width="7.5546875" customWidth="1"/>
    <col min="3" max="3" width="11" customWidth="1"/>
    <col min="4" max="4" width="6" customWidth="1"/>
    <col min="5" max="5" width="5.6640625" customWidth="1"/>
    <col min="6" max="7" width="6.33203125" customWidth="1"/>
    <col min="8" max="8" width="6.88671875" customWidth="1"/>
    <col min="9" max="9" width="6.109375" customWidth="1"/>
    <col min="10" max="11" width="6.6640625" customWidth="1"/>
    <col min="12" max="14" width="7.33203125" customWidth="1"/>
    <col min="15" max="17" width="5.33203125" customWidth="1"/>
    <col min="18" max="18" width="7.5546875" customWidth="1"/>
    <col min="19" max="20" width="6.6640625" customWidth="1"/>
    <col min="21" max="21" width="5.5546875" customWidth="1"/>
    <col min="22" max="22" width="6.6640625" customWidth="1"/>
    <col min="23" max="24" width="7.109375" customWidth="1"/>
    <col min="25" max="25" width="6" customWidth="1"/>
    <col min="26" max="27" width="7.6640625" bestFit="1" customWidth="1"/>
    <col min="28" max="28" width="7.6640625" customWidth="1"/>
    <col min="29" max="29" width="6.88671875" customWidth="1"/>
    <col min="30" max="31" width="7.6640625" bestFit="1" customWidth="1"/>
    <col min="32" max="32" width="7.6640625" customWidth="1"/>
    <col min="33" max="33" width="6.5546875" customWidth="1"/>
    <col min="34" max="34" width="7.5546875" customWidth="1"/>
    <col min="35" max="35" width="7.6640625" bestFit="1" customWidth="1"/>
    <col min="36" max="36" width="13.33203125" bestFit="1" customWidth="1"/>
  </cols>
  <sheetData>
    <row r="1" spans="1:37" ht="18" x14ac:dyDescent="0.35">
      <c r="A1" s="79" t="s">
        <v>83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</row>
    <row r="2" spans="1:37" ht="22.2" customHeight="1" x14ac:dyDescent="0.3">
      <c r="A2" s="80" t="s">
        <v>2</v>
      </c>
      <c r="B2" s="81" t="s">
        <v>59</v>
      </c>
      <c r="C2" s="82"/>
      <c r="D2" s="87" t="s">
        <v>60</v>
      </c>
      <c r="E2" s="87"/>
      <c r="F2" s="87" t="s">
        <v>3</v>
      </c>
      <c r="G2" s="87"/>
      <c r="H2" s="87" t="s">
        <v>4</v>
      </c>
      <c r="I2" s="87"/>
      <c r="J2" s="87"/>
      <c r="K2" s="87" t="s">
        <v>5</v>
      </c>
      <c r="L2" s="87"/>
      <c r="M2" s="87"/>
      <c r="N2" s="87"/>
      <c r="O2" s="87" t="s">
        <v>6</v>
      </c>
      <c r="P2" s="87"/>
      <c r="Q2" s="87"/>
      <c r="R2" s="87"/>
      <c r="S2" s="87"/>
      <c r="T2" s="87" t="s">
        <v>7</v>
      </c>
      <c r="U2" s="87"/>
      <c r="V2" s="87"/>
      <c r="W2" s="87"/>
      <c r="X2" s="87" t="s">
        <v>8</v>
      </c>
      <c r="Y2" s="87"/>
      <c r="Z2" s="87"/>
      <c r="AA2" s="87"/>
      <c r="AB2" s="87" t="s">
        <v>9</v>
      </c>
      <c r="AC2" s="87"/>
      <c r="AD2" s="87"/>
      <c r="AE2" s="87"/>
      <c r="AF2" s="87" t="s">
        <v>10</v>
      </c>
      <c r="AG2" s="87"/>
      <c r="AH2" s="87"/>
      <c r="AI2" s="87"/>
    </row>
    <row r="3" spans="1:37" ht="41.25" customHeight="1" x14ac:dyDescent="0.3">
      <c r="A3" s="80"/>
      <c r="B3" s="83"/>
      <c r="C3" s="84"/>
      <c r="D3" s="77" t="s">
        <v>11</v>
      </c>
      <c r="E3" s="88" t="s">
        <v>12</v>
      </c>
      <c r="F3" s="90" t="s">
        <v>13</v>
      </c>
      <c r="G3" s="90" t="s">
        <v>14</v>
      </c>
      <c r="H3" s="77" t="s">
        <v>15</v>
      </c>
      <c r="I3" s="77" t="s">
        <v>16</v>
      </c>
      <c r="J3" s="76" t="s">
        <v>17</v>
      </c>
      <c r="K3" s="77" t="s">
        <v>18</v>
      </c>
      <c r="L3" s="77" t="s">
        <v>19</v>
      </c>
      <c r="M3" s="78" t="s">
        <v>20</v>
      </c>
      <c r="N3" s="78"/>
      <c r="O3" s="77" t="s">
        <v>21</v>
      </c>
      <c r="P3" s="77" t="s">
        <v>22</v>
      </c>
      <c r="Q3" s="77" t="s">
        <v>23</v>
      </c>
      <c r="R3" s="78" t="s">
        <v>24</v>
      </c>
      <c r="S3" s="78"/>
      <c r="T3" s="77" t="s">
        <v>25</v>
      </c>
      <c r="U3" s="77" t="s">
        <v>26</v>
      </c>
      <c r="V3" s="78" t="s">
        <v>27</v>
      </c>
      <c r="W3" s="78"/>
      <c r="X3" s="77" t="s">
        <v>28</v>
      </c>
      <c r="Y3" s="77" t="s">
        <v>29</v>
      </c>
      <c r="Z3" s="78" t="s">
        <v>30</v>
      </c>
      <c r="AA3" s="78"/>
      <c r="AB3" s="77" t="s">
        <v>31</v>
      </c>
      <c r="AC3" s="77" t="s">
        <v>32</v>
      </c>
      <c r="AD3" s="78" t="s">
        <v>33</v>
      </c>
      <c r="AE3" s="78"/>
      <c r="AF3" s="77" t="s">
        <v>34</v>
      </c>
      <c r="AG3" s="77" t="s">
        <v>35</v>
      </c>
      <c r="AH3" s="78" t="s">
        <v>36</v>
      </c>
      <c r="AI3" s="78"/>
    </row>
    <row r="4" spans="1:37" ht="112.5" customHeight="1" x14ac:dyDescent="0.3">
      <c r="A4" s="80"/>
      <c r="B4" s="85"/>
      <c r="C4" s="86"/>
      <c r="D4" s="77"/>
      <c r="E4" s="89"/>
      <c r="F4" s="90"/>
      <c r="G4" s="90"/>
      <c r="H4" s="77"/>
      <c r="I4" s="77"/>
      <c r="J4" s="76"/>
      <c r="K4" s="77"/>
      <c r="L4" s="77"/>
      <c r="M4" s="1" t="s">
        <v>37</v>
      </c>
      <c r="N4" s="1" t="s">
        <v>38</v>
      </c>
      <c r="O4" s="77"/>
      <c r="P4" s="77"/>
      <c r="Q4" s="77"/>
      <c r="R4" s="1" t="s">
        <v>39</v>
      </c>
      <c r="S4" s="1" t="s">
        <v>40</v>
      </c>
      <c r="T4" s="77"/>
      <c r="U4" s="77"/>
      <c r="V4" s="1" t="s">
        <v>41</v>
      </c>
      <c r="W4" s="2" t="s">
        <v>42</v>
      </c>
      <c r="X4" s="77"/>
      <c r="Y4" s="77"/>
      <c r="Z4" s="2" t="s">
        <v>43</v>
      </c>
      <c r="AA4" s="2" t="s">
        <v>44</v>
      </c>
      <c r="AB4" s="77"/>
      <c r="AC4" s="77"/>
      <c r="AD4" s="2" t="s">
        <v>45</v>
      </c>
      <c r="AE4" s="2" t="s">
        <v>46</v>
      </c>
      <c r="AF4" s="77"/>
      <c r="AG4" s="77"/>
      <c r="AH4" s="2" t="s">
        <v>47</v>
      </c>
      <c r="AI4" s="2" t="s">
        <v>48</v>
      </c>
    </row>
    <row r="5" spans="1:37" ht="26.25" customHeight="1" x14ac:dyDescent="0.3">
      <c r="A5" s="62" t="s">
        <v>73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4"/>
    </row>
    <row r="6" spans="1:37" s="7" customFormat="1" ht="16.2" customHeight="1" x14ac:dyDescent="0.3">
      <c r="A6" s="65">
        <v>1</v>
      </c>
      <c r="B6" s="65" t="s">
        <v>56</v>
      </c>
      <c r="C6" s="16" t="s">
        <v>61</v>
      </c>
      <c r="D6" s="3">
        <v>9</v>
      </c>
      <c r="E6" s="3">
        <v>9</v>
      </c>
      <c r="F6" s="4">
        <v>2</v>
      </c>
      <c r="G6" s="4">
        <v>2</v>
      </c>
      <c r="H6" s="3">
        <v>2</v>
      </c>
      <c r="I6" s="3">
        <v>2</v>
      </c>
      <c r="J6" s="5">
        <f t="shared" ref="J6:J19" si="0">I6*100/H6</f>
        <v>100</v>
      </c>
      <c r="K6" s="3">
        <v>2</v>
      </c>
      <c r="L6" s="3">
        <v>2</v>
      </c>
      <c r="M6" s="5">
        <f t="shared" ref="M6:M19" si="1">L6*100/K6</f>
        <v>100</v>
      </c>
      <c r="N6" s="5">
        <f t="shared" ref="N6:N19" si="2">L6*100/I6</f>
        <v>100</v>
      </c>
      <c r="O6" s="3">
        <v>2</v>
      </c>
      <c r="P6" s="3">
        <v>2</v>
      </c>
      <c r="Q6" s="3">
        <v>2</v>
      </c>
      <c r="R6" s="5">
        <f t="shared" ref="R6:R19" si="3">P6*100/O6</f>
        <v>100</v>
      </c>
      <c r="S6" s="5">
        <f t="shared" ref="S6:S19" si="4">P6*100/L6</f>
        <v>100</v>
      </c>
      <c r="T6" s="6">
        <v>2</v>
      </c>
      <c r="U6" s="6">
        <v>1</v>
      </c>
      <c r="V6" s="5">
        <f t="shared" ref="V6:V19" si="5">U6*100/T6</f>
        <v>50</v>
      </c>
      <c r="W6" s="5">
        <f>U6*100/Q6</f>
        <v>50</v>
      </c>
      <c r="X6" s="6">
        <v>2</v>
      </c>
      <c r="Y6" s="6">
        <v>1</v>
      </c>
      <c r="Z6" s="5">
        <f t="shared" ref="Z6:Z19" si="6">Y6*100/X6</f>
        <v>50</v>
      </c>
      <c r="AA6" s="5">
        <f t="shared" ref="AA6:AA19" si="7">Y6*100/U6</f>
        <v>100</v>
      </c>
      <c r="AB6" s="6">
        <v>2</v>
      </c>
      <c r="AC6" s="6">
        <v>1</v>
      </c>
      <c r="AD6" s="5">
        <f t="shared" ref="AD6:AD19" si="8">AC6*100/AB6</f>
        <v>50</v>
      </c>
      <c r="AE6" s="5">
        <f t="shared" ref="AE6:AE19" si="9">AC6*100/Y6</f>
        <v>100</v>
      </c>
      <c r="AF6" s="6">
        <v>2</v>
      </c>
      <c r="AG6" s="6">
        <v>0</v>
      </c>
      <c r="AH6" s="5">
        <f t="shared" ref="AH6:AH19" si="10">AG6*100/AF6</f>
        <v>0</v>
      </c>
      <c r="AI6" s="5">
        <f t="shared" ref="AI6:AI19" si="11">AG6*100/AC6</f>
        <v>0</v>
      </c>
      <c r="AJ6" s="12"/>
      <c r="AK6" s="13"/>
    </row>
    <row r="7" spans="1:37" s="7" customFormat="1" ht="73.2" customHeight="1" x14ac:dyDescent="0.3">
      <c r="A7" s="66"/>
      <c r="B7" s="66"/>
      <c r="C7" s="28" t="s">
        <v>58</v>
      </c>
      <c r="D7" s="58">
        <v>7809000064</v>
      </c>
      <c r="E7" s="59"/>
      <c r="F7" s="60">
        <v>19200362624</v>
      </c>
      <c r="G7" s="61"/>
      <c r="H7" s="32">
        <v>19200362624</v>
      </c>
      <c r="I7" s="32">
        <v>19200362624</v>
      </c>
      <c r="J7" s="5">
        <f t="shared" si="0"/>
        <v>100</v>
      </c>
      <c r="K7" s="32">
        <v>19200362624</v>
      </c>
      <c r="L7" s="32">
        <v>19200362624</v>
      </c>
      <c r="M7" s="5">
        <f t="shared" si="1"/>
        <v>100</v>
      </c>
      <c r="N7" s="5">
        <f t="shared" si="2"/>
        <v>100</v>
      </c>
      <c r="O7" s="32">
        <v>19200362624</v>
      </c>
      <c r="P7" s="58">
        <v>19200362624</v>
      </c>
      <c r="Q7" s="59"/>
      <c r="R7" s="5">
        <f t="shared" si="3"/>
        <v>100</v>
      </c>
      <c r="S7" s="5">
        <f t="shared" si="4"/>
        <v>100</v>
      </c>
      <c r="T7" s="32">
        <v>19200362624</v>
      </c>
      <c r="U7" s="32">
        <v>1394000000</v>
      </c>
      <c r="V7" s="5">
        <f t="shared" si="5"/>
        <v>7.2602795441870089</v>
      </c>
      <c r="W7" s="5">
        <f>U7*100/P7</f>
        <v>7.2602795441870089</v>
      </c>
      <c r="X7" s="32">
        <v>19200362624</v>
      </c>
      <c r="Y7" s="32">
        <v>1394000000</v>
      </c>
      <c r="Z7" s="5">
        <f t="shared" si="6"/>
        <v>7.2602795441870089</v>
      </c>
      <c r="AA7" s="5">
        <f t="shared" si="7"/>
        <v>100</v>
      </c>
      <c r="AB7" s="32">
        <v>19200362624</v>
      </c>
      <c r="AC7" s="32">
        <v>1394000000</v>
      </c>
      <c r="AD7" s="5">
        <f t="shared" si="8"/>
        <v>7.2602795441870089</v>
      </c>
      <c r="AE7" s="5">
        <f t="shared" si="9"/>
        <v>100</v>
      </c>
      <c r="AF7" s="32">
        <v>19200362624</v>
      </c>
      <c r="AG7" s="32">
        <v>0</v>
      </c>
      <c r="AH7" s="5">
        <f t="shared" si="10"/>
        <v>0</v>
      </c>
      <c r="AI7" s="5">
        <f t="shared" si="11"/>
        <v>0</v>
      </c>
      <c r="AJ7" s="12"/>
      <c r="AK7" s="13"/>
    </row>
    <row r="8" spans="1:37" s="7" customFormat="1" ht="16.2" customHeight="1" x14ac:dyDescent="0.3">
      <c r="A8" s="65">
        <v>2</v>
      </c>
      <c r="B8" s="65" t="s">
        <v>52</v>
      </c>
      <c r="C8" s="16" t="s">
        <v>61</v>
      </c>
      <c r="D8" s="3">
        <v>3</v>
      </c>
      <c r="E8" s="3">
        <v>3</v>
      </c>
      <c r="F8" s="4">
        <v>6</v>
      </c>
      <c r="G8" s="4">
        <v>6</v>
      </c>
      <c r="H8" s="3">
        <v>6</v>
      </c>
      <c r="I8" s="3">
        <v>6</v>
      </c>
      <c r="J8" s="5">
        <f t="shared" si="0"/>
        <v>100</v>
      </c>
      <c r="K8" s="3">
        <v>6</v>
      </c>
      <c r="L8" s="3">
        <v>6</v>
      </c>
      <c r="M8" s="5">
        <f t="shared" si="1"/>
        <v>100</v>
      </c>
      <c r="N8" s="5">
        <f t="shared" si="2"/>
        <v>100</v>
      </c>
      <c r="O8" s="3">
        <v>6</v>
      </c>
      <c r="P8" s="3">
        <v>5</v>
      </c>
      <c r="Q8" s="3">
        <v>5</v>
      </c>
      <c r="R8" s="5">
        <f t="shared" si="3"/>
        <v>83.333333333333329</v>
      </c>
      <c r="S8" s="5">
        <f t="shared" si="4"/>
        <v>83.333333333333329</v>
      </c>
      <c r="T8" s="6">
        <v>6</v>
      </c>
      <c r="U8" s="6">
        <v>1</v>
      </c>
      <c r="V8" s="5">
        <f t="shared" si="5"/>
        <v>16.666666666666668</v>
      </c>
      <c r="W8" s="5">
        <f>U8*100/Q8</f>
        <v>20</v>
      </c>
      <c r="X8" s="6">
        <v>6</v>
      </c>
      <c r="Y8" s="6">
        <v>1</v>
      </c>
      <c r="Z8" s="5">
        <f t="shared" si="6"/>
        <v>16.666666666666668</v>
      </c>
      <c r="AA8" s="5">
        <f t="shared" si="7"/>
        <v>100</v>
      </c>
      <c r="AB8" s="6">
        <v>6</v>
      </c>
      <c r="AC8" s="6">
        <v>1</v>
      </c>
      <c r="AD8" s="5">
        <f t="shared" si="8"/>
        <v>16.666666666666668</v>
      </c>
      <c r="AE8" s="5">
        <f t="shared" si="9"/>
        <v>100</v>
      </c>
      <c r="AF8" s="6">
        <v>6</v>
      </c>
      <c r="AG8" s="6">
        <v>0</v>
      </c>
      <c r="AH8" s="5">
        <f t="shared" si="10"/>
        <v>0</v>
      </c>
      <c r="AI8" s="5">
        <f t="shared" si="11"/>
        <v>0</v>
      </c>
      <c r="AJ8" s="12"/>
      <c r="AK8" s="13"/>
    </row>
    <row r="9" spans="1:37" s="7" customFormat="1" ht="76.8" customHeight="1" x14ac:dyDescent="0.3">
      <c r="A9" s="66"/>
      <c r="B9" s="66"/>
      <c r="C9" s="28" t="s">
        <v>58</v>
      </c>
      <c r="D9" s="58">
        <v>5970000000</v>
      </c>
      <c r="E9" s="59"/>
      <c r="F9" s="60">
        <v>6660408821</v>
      </c>
      <c r="G9" s="61"/>
      <c r="H9" s="32">
        <v>6660408821</v>
      </c>
      <c r="I9" s="32">
        <v>6660408821</v>
      </c>
      <c r="J9" s="5">
        <f t="shared" si="0"/>
        <v>100</v>
      </c>
      <c r="K9" s="32">
        <v>6660408821</v>
      </c>
      <c r="L9" s="32">
        <v>6660408821</v>
      </c>
      <c r="M9" s="5">
        <f t="shared" si="1"/>
        <v>100</v>
      </c>
      <c r="N9" s="5">
        <f t="shared" si="2"/>
        <v>100</v>
      </c>
      <c r="O9" s="32">
        <v>6660408821</v>
      </c>
      <c r="P9" s="58">
        <v>6300870071</v>
      </c>
      <c r="Q9" s="59"/>
      <c r="R9" s="5">
        <f t="shared" si="3"/>
        <v>94.601851633095123</v>
      </c>
      <c r="S9" s="5">
        <f t="shared" si="4"/>
        <v>94.601851633095123</v>
      </c>
      <c r="T9" s="32">
        <v>6660408821</v>
      </c>
      <c r="U9" s="32">
        <v>120000000</v>
      </c>
      <c r="V9" s="5">
        <f t="shared" si="5"/>
        <v>1.8016912058257573</v>
      </c>
      <c r="W9" s="5">
        <f>U9*100/P9</f>
        <v>1.9044988810720709</v>
      </c>
      <c r="X9" s="32">
        <v>6660408821</v>
      </c>
      <c r="Y9" s="32">
        <v>120000000</v>
      </c>
      <c r="Z9" s="5">
        <f t="shared" si="6"/>
        <v>1.8016912058257573</v>
      </c>
      <c r="AA9" s="5">
        <f t="shared" si="7"/>
        <v>100</v>
      </c>
      <c r="AB9" s="32">
        <v>6660408821</v>
      </c>
      <c r="AC9" s="32">
        <v>120000000</v>
      </c>
      <c r="AD9" s="5">
        <f t="shared" si="8"/>
        <v>1.8016912058257573</v>
      </c>
      <c r="AE9" s="5">
        <f t="shared" si="9"/>
        <v>100</v>
      </c>
      <c r="AF9" s="32">
        <v>6660408821</v>
      </c>
      <c r="AG9" s="32">
        <v>0</v>
      </c>
      <c r="AH9" s="5">
        <f t="shared" si="10"/>
        <v>0</v>
      </c>
      <c r="AI9" s="5">
        <f t="shared" si="11"/>
        <v>0</v>
      </c>
      <c r="AJ9" s="12"/>
      <c r="AK9" s="13"/>
    </row>
    <row r="10" spans="1:37" s="7" customFormat="1" ht="16.2" customHeight="1" x14ac:dyDescent="0.3">
      <c r="A10" s="65">
        <v>3</v>
      </c>
      <c r="B10" s="65" t="s">
        <v>51</v>
      </c>
      <c r="C10" s="16" t="s">
        <v>61</v>
      </c>
      <c r="D10" s="3">
        <v>502</v>
      </c>
      <c r="E10" s="3">
        <v>428</v>
      </c>
      <c r="F10" s="4">
        <v>418</v>
      </c>
      <c r="G10" s="4">
        <v>341</v>
      </c>
      <c r="H10" s="3">
        <v>344</v>
      </c>
      <c r="I10" s="3">
        <v>326</v>
      </c>
      <c r="J10" s="5">
        <f t="shared" si="0"/>
        <v>94.767441860465112</v>
      </c>
      <c r="K10" s="3">
        <v>344</v>
      </c>
      <c r="L10" s="3">
        <v>326</v>
      </c>
      <c r="M10" s="5">
        <f t="shared" si="1"/>
        <v>94.767441860465112</v>
      </c>
      <c r="N10" s="5">
        <f t="shared" si="2"/>
        <v>100</v>
      </c>
      <c r="O10" s="3">
        <v>344</v>
      </c>
      <c r="P10" s="3">
        <v>324</v>
      </c>
      <c r="Q10" s="3">
        <v>401</v>
      </c>
      <c r="R10" s="5">
        <f t="shared" si="3"/>
        <v>94.186046511627907</v>
      </c>
      <c r="S10" s="5">
        <f t="shared" si="4"/>
        <v>99.386503067484668</v>
      </c>
      <c r="T10" s="6">
        <v>421</v>
      </c>
      <c r="U10" s="6">
        <v>383</v>
      </c>
      <c r="V10" s="5">
        <f t="shared" si="5"/>
        <v>90.973871733966746</v>
      </c>
      <c r="W10" s="5">
        <f>U10*100/Q10</f>
        <v>95.511221945137152</v>
      </c>
      <c r="X10" s="6">
        <v>421</v>
      </c>
      <c r="Y10" s="6">
        <v>370</v>
      </c>
      <c r="Z10" s="5">
        <f t="shared" si="6"/>
        <v>87.88598574821853</v>
      </c>
      <c r="AA10" s="5">
        <f t="shared" si="7"/>
        <v>96.605744125326368</v>
      </c>
      <c r="AB10" s="6">
        <v>421</v>
      </c>
      <c r="AC10" s="6">
        <v>321</v>
      </c>
      <c r="AD10" s="5">
        <f t="shared" si="8"/>
        <v>76.24703087885986</v>
      </c>
      <c r="AE10" s="5">
        <f t="shared" si="9"/>
        <v>86.756756756756758</v>
      </c>
      <c r="AF10" s="6">
        <v>344</v>
      </c>
      <c r="AG10" s="6">
        <v>167</v>
      </c>
      <c r="AH10" s="5">
        <f t="shared" si="10"/>
        <v>48.546511627906973</v>
      </c>
      <c r="AI10" s="5">
        <f t="shared" si="11"/>
        <v>52.024922118380061</v>
      </c>
      <c r="AJ10" s="12"/>
      <c r="AK10" s="13"/>
    </row>
    <row r="11" spans="1:37" s="7" customFormat="1" ht="76.8" customHeight="1" x14ac:dyDescent="0.3">
      <c r="A11" s="66"/>
      <c r="B11" s="66"/>
      <c r="C11" s="28" t="s">
        <v>58</v>
      </c>
      <c r="D11" s="58">
        <v>106347354628</v>
      </c>
      <c r="E11" s="59"/>
      <c r="F11" s="60">
        <v>83486499784.880005</v>
      </c>
      <c r="G11" s="61"/>
      <c r="H11" s="32">
        <v>83486499784.880005</v>
      </c>
      <c r="I11" s="32">
        <v>75224645649.784515</v>
      </c>
      <c r="J11" s="5">
        <f t="shared" si="0"/>
        <v>90.103963926642223</v>
      </c>
      <c r="K11" s="32">
        <v>83486499784.880005</v>
      </c>
      <c r="L11" s="32">
        <v>75224645649.784515</v>
      </c>
      <c r="M11" s="5">
        <f t="shared" si="1"/>
        <v>90.103963926642223</v>
      </c>
      <c r="N11" s="5">
        <f t="shared" si="2"/>
        <v>100</v>
      </c>
      <c r="O11" s="32">
        <v>83486499784.880005</v>
      </c>
      <c r="P11" s="58">
        <v>74924645649.784515</v>
      </c>
      <c r="Q11" s="59"/>
      <c r="R11" s="5">
        <f t="shared" si="3"/>
        <v>89.744624391779681</v>
      </c>
      <c r="S11" s="5">
        <f t="shared" si="4"/>
        <v>99.601194532179406</v>
      </c>
      <c r="T11" s="32">
        <v>83486499784.880005</v>
      </c>
      <c r="U11" s="32">
        <v>60635913524.800003</v>
      </c>
      <c r="V11" s="5">
        <f t="shared" si="5"/>
        <v>72.629603206555316</v>
      </c>
      <c r="W11" s="5">
        <f>U11*100/P11</f>
        <v>80.929196259701484</v>
      </c>
      <c r="X11" s="32">
        <v>83486499784.880005</v>
      </c>
      <c r="Y11" s="32">
        <v>49944997257</v>
      </c>
      <c r="Z11" s="5">
        <f t="shared" si="6"/>
        <v>59.824040276803402</v>
      </c>
      <c r="AA11" s="5">
        <f t="shared" si="7"/>
        <v>82.368672876632047</v>
      </c>
      <c r="AB11" s="32">
        <v>83486499784.880005</v>
      </c>
      <c r="AC11" s="32">
        <v>40860077787</v>
      </c>
      <c r="AD11" s="5">
        <f t="shared" si="8"/>
        <v>48.942137821425412</v>
      </c>
      <c r="AE11" s="5">
        <f t="shared" si="9"/>
        <v>81.810151228456192</v>
      </c>
      <c r="AF11" s="32">
        <v>75463809643.880005</v>
      </c>
      <c r="AG11" s="32">
        <v>14696385945</v>
      </c>
      <c r="AH11" s="5">
        <f t="shared" si="10"/>
        <v>19.47474692087965</v>
      </c>
      <c r="AI11" s="5">
        <f t="shared" si="11"/>
        <v>35.967591695764682</v>
      </c>
      <c r="AJ11" s="12"/>
      <c r="AK11" s="13"/>
    </row>
    <row r="12" spans="1:37" s="7" customFormat="1" ht="16.2" customHeight="1" x14ac:dyDescent="0.3">
      <c r="A12" s="65">
        <v>4</v>
      </c>
      <c r="B12" s="65" t="s">
        <v>53</v>
      </c>
      <c r="C12" s="16" t="s">
        <v>61</v>
      </c>
      <c r="D12" s="3">
        <v>173</v>
      </c>
      <c r="E12" s="3">
        <v>163</v>
      </c>
      <c r="F12" s="4">
        <v>111</v>
      </c>
      <c r="G12" s="4">
        <v>90</v>
      </c>
      <c r="H12" s="3">
        <v>90</v>
      </c>
      <c r="I12" s="3">
        <v>87</v>
      </c>
      <c r="J12" s="5">
        <f t="shared" si="0"/>
        <v>96.666666666666671</v>
      </c>
      <c r="K12" s="3">
        <v>90</v>
      </c>
      <c r="L12" s="3">
        <v>87</v>
      </c>
      <c r="M12" s="5">
        <f t="shared" si="1"/>
        <v>96.666666666666671</v>
      </c>
      <c r="N12" s="5">
        <f t="shared" si="2"/>
        <v>100</v>
      </c>
      <c r="O12" s="3">
        <v>90</v>
      </c>
      <c r="P12" s="3">
        <v>85</v>
      </c>
      <c r="Q12" s="3">
        <v>106</v>
      </c>
      <c r="R12" s="5">
        <f t="shared" si="3"/>
        <v>94.444444444444443</v>
      </c>
      <c r="S12" s="5">
        <f t="shared" si="4"/>
        <v>97.701149425287355</v>
      </c>
      <c r="T12" s="6">
        <v>111</v>
      </c>
      <c r="U12" s="6">
        <v>93</v>
      </c>
      <c r="V12" s="5">
        <f t="shared" si="5"/>
        <v>83.78378378378379</v>
      </c>
      <c r="W12" s="5">
        <f>U12*100/Q12</f>
        <v>87.735849056603769</v>
      </c>
      <c r="X12" s="6">
        <v>111</v>
      </c>
      <c r="Y12" s="6">
        <v>81</v>
      </c>
      <c r="Z12" s="5">
        <f t="shared" si="6"/>
        <v>72.972972972972968</v>
      </c>
      <c r="AA12" s="5">
        <f t="shared" si="7"/>
        <v>87.096774193548384</v>
      </c>
      <c r="AB12" s="6">
        <v>111</v>
      </c>
      <c r="AC12" s="6">
        <v>75</v>
      </c>
      <c r="AD12" s="5">
        <f t="shared" si="8"/>
        <v>67.567567567567565</v>
      </c>
      <c r="AE12" s="5">
        <f t="shared" si="9"/>
        <v>92.592592592592595</v>
      </c>
      <c r="AF12" s="6">
        <v>96</v>
      </c>
      <c r="AG12" s="6">
        <v>35</v>
      </c>
      <c r="AH12" s="5">
        <f t="shared" si="10"/>
        <v>36.458333333333336</v>
      </c>
      <c r="AI12" s="5">
        <f t="shared" si="11"/>
        <v>46.666666666666664</v>
      </c>
      <c r="AJ12" s="12"/>
      <c r="AK12" s="13"/>
    </row>
    <row r="13" spans="1:37" s="7" customFormat="1" ht="76.8" customHeight="1" x14ac:dyDescent="0.3">
      <c r="A13" s="66"/>
      <c r="B13" s="66"/>
      <c r="C13" s="28" t="s">
        <v>58</v>
      </c>
      <c r="D13" s="58">
        <v>11631483700</v>
      </c>
      <c r="E13" s="59"/>
      <c r="F13" s="60">
        <v>7213058624.6329098</v>
      </c>
      <c r="G13" s="61"/>
      <c r="H13" s="32">
        <v>7213058624.6329098</v>
      </c>
      <c r="I13" s="32">
        <v>7117558624.6329098</v>
      </c>
      <c r="J13" s="5">
        <f t="shared" si="0"/>
        <v>98.676012424550905</v>
      </c>
      <c r="K13" s="32">
        <v>7213058624.6329098</v>
      </c>
      <c r="L13" s="32">
        <v>7117558624.6329098</v>
      </c>
      <c r="M13" s="5">
        <f t="shared" si="1"/>
        <v>98.676012424550905</v>
      </c>
      <c r="N13" s="5">
        <f t="shared" si="2"/>
        <v>100</v>
      </c>
      <c r="O13" s="32">
        <v>7213058624.6329098</v>
      </c>
      <c r="P13" s="58">
        <v>6970404624.6329098</v>
      </c>
      <c r="Q13" s="59"/>
      <c r="R13" s="5">
        <f t="shared" si="3"/>
        <v>96.635907003842647</v>
      </c>
      <c r="S13" s="5">
        <f t="shared" si="4"/>
        <v>97.932521419764356</v>
      </c>
      <c r="T13" s="32">
        <v>7213058624.6329098</v>
      </c>
      <c r="U13" s="32">
        <v>5411950413.8575897</v>
      </c>
      <c r="V13" s="5">
        <f t="shared" si="5"/>
        <v>75.029896407268097</v>
      </c>
      <c r="W13" s="5">
        <f>U13*100/P13</f>
        <v>77.64184011258321</v>
      </c>
      <c r="X13" s="32">
        <v>7213058624.6329098</v>
      </c>
      <c r="Y13" s="32">
        <v>4435050413.8575897</v>
      </c>
      <c r="Z13" s="5">
        <f t="shared" si="6"/>
        <v>61.486404653799696</v>
      </c>
      <c r="AA13" s="5">
        <f t="shared" si="7"/>
        <v>81.949206380409635</v>
      </c>
      <c r="AB13" s="32">
        <v>7213058624.6329098</v>
      </c>
      <c r="AC13" s="32">
        <v>4134250450.6569095</v>
      </c>
      <c r="AD13" s="5">
        <f t="shared" si="8"/>
        <v>57.316190894917497</v>
      </c>
      <c r="AE13" s="5">
        <f t="shared" si="9"/>
        <v>93.217665299568807</v>
      </c>
      <c r="AF13" s="32">
        <v>6583058624.6329098</v>
      </c>
      <c r="AG13" s="32">
        <v>1385424750</v>
      </c>
      <c r="AH13" s="5">
        <f t="shared" si="10"/>
        <v>21.045304758732197</v>
      </c>
      <c r="AI13" s="5">
        <f t="shared" si="11"/>
        <v>33.510905218136067</v>
      </c>
      <c r="AJ13" s="12"/>
      <c r="AK13" s="13"/>
    </row>
    <row r="14" spans="1:37" s="7" customFormat="1" ht="16.2" customHeight="1" x14ac:dyDescent="0.3">
      <c r="A14" s="65">
        <v>5</v>
      </c>
      <c r="B14" s="65" t="s">
        <v>55</v>
      </c>
      <c r="C14" s="16" t="s">
        <v>61</v>
      </c>
      <c r="D14" s="3">
        <v>41</v>
      </c>
      <c r="E14" s="3">
        <v>38</v>
      </c>
      <c r="F14" s="4">
        <v>55</v>
      </c>
      <c r="G14" s="4">
        <v>52</v>
      </c>
      <c r="H14" s="3">
        <v>52</v>
      </c>
      <c r="I14" s="3">
        <v>52</v>
      </c>
      <c r="J14" s="5">
        <f t="shared" si="0"/>
        <v>100</v>
      </c>
      <c r="K14" s="3">
        <v>52</v>
      </c>
      <c r="L14" s="3">
        <v>50</v>
      </c>
      <c r="M14" s="5">
        <f t="shared" si="1"/>
        <v>96.15384615384616</v>
      </c>
      <c r="N14" s="5">
        <f t="shared" si="2"/>
        <v>96.15384615384616</v>
      </c>
      <c r="O14" s="3">
        <v>52</v>
      </c>
      <c r="P14" s="3">
        <v>50</v>
      </c>
      <c r="Q14" s="3">
        <v>53</v>
      </c>
      <c r="R14" s="5">
        <f t="shared" si="3"/>
        <v>96.15384615384616</v>
      </c>
      <c r="S14" s="5">
        <f t="shared" si="4"/>
        <v>100</v>
      </c>
      <c r="T14" s="6">
        <v>55</v>
      </c>
      <c r="U14" s="6">
        <v>53</v>
      </c>
      <c r="V14" s="5">
        <f t="shared" si="5"/>
        <v>96.36363636363636</v>
      </c>
      <c r="W14" s="5">
        <f>U14*100/Q14</f>
        <v>100</v>
      </c>
      <c r="X14" s="6">
        <v>55</v>
      </c>
      <c r="Y14" s="6">
        <v>53</v>
      </c>
      <c r="Z14" s="5">
        <f t="shared" si="6"/>
        <v>96.36363636363636</v>
      </c>
      <c r="AA14" s="5">
        <f t="shared" si="7"/>
        <v>100</v>
      </c>
      <c r="AB14" s="6">
        <v>55</v>
      </c>
      <c r="AC14" s="6">
        <v>53</v>
      </c>
      <c r="AD14" s="5">
        <f t="shared" si="8"/>
        <v>96.36363636363636</v>
      </c>
      <c r="AE14" s="5">
        <f t="shared" si="9"/>
        <v>100</v>
      </c>
      <c r="AF14" s="6">
        <v>40</v>
      </c>
      <c r="AG14" s="6">
        <v>44</v>
      </c>
      <c r="AH14" s="5">
        <f t="shared" si="10"/>
        <v>110</v>
      </c>
      <c r="AI14" s="5">
        <f t="shared" si="11"/>
        <v>83.018867924528308</v>
      </c>
      <c r="AJ14" s="12"/>
      <c r="AK14" s="13"/>
    </row>
    <row r="15" spans="1:37" s="7" customFormat="1" ht="76.8" customHeight="1" x14ac:dyDescent="0.3">
      <c r="A15" s="66"/>
      <c r="B15" s="66"/>
      <c r="C15" s="28" t="s">
        <v>58</v>
      </c>
      <c r="D15" s="58">
        <v>745466000</v>
      </c>
      <c r="E15" s="59"/>
      <c r="F15" s="60">
        <v>1115076149</v>
      </c>
      <c r="G15" s="61"/>
      <c r="H15" s="32">
        <v>1115076149</v>
      </c>
      <c r="I15" s="32">
        <v>1115076149</v>
      </c>
      <c r="J15" s="5">
        <f t="shared" si="0"/>
        <v>100</v>
      </c>
      <c r="K15" s="32">
        <v>1115076149</v>
      </c>
      <c r="L15" s="32">
        <v>1076079580</v>
      </c>
      <c r="M15" s="5">
        <f t="shared" si="1"/>
        <v>96.502788707751293</v>
      </c>
      <c r="N15" s="5">
        <f t="shared" si="2"/>
        <v>96.502788707751293</v>
      </c>
      <c r="O15" s="32">
        <v>1115076149</v>
      </c>
      <c r="P15" s="58">
        <v>1076079580</v>
      </c>
      <c r="Q15" s="59"/>
      <c r="R15" s="5">
        <f t="shared" si="3"/>
        <v>96.502788707751293</v>
      </c>
      <c r="S15" s="5">
        <f t="shared" si="4"/>
        <v>100</v>
      </c>
      <c r="T15" s="32">
        <v>1115076149</v>
      </c>
      <c r="U15" s="32">
        <v>1076079580</v>
      </c>
      <c r="V15" s="5">
        <f t="shared" si="5"/>
        <v>96.502788707751293</v>
      </c>
      <c r="W15" s="5">
        <f>U15*100/P15</f>
        <v>100</v>
      </c>
      <c r="X15" s="32">
        <v>1115076149</v>
      </c>
      <c r="Y15" s="32">
        <v>1076079580</v>
      </c>
      <c r="Z15" s="5">
        <f t="shared" si="6"/>
        <v>96.502788707751293</v>
      </c>
      <c r="AA15" s="5">
        <f t="shared" si="7"/>
        <v>100</v>
      </c>
      <c r="AB15" s="32">
        <v>1115076149</v>
      </c>
      <c r="AC15" s="32">
        <v>1076079580</v>
      </c>
      <c r="AD15" s="5">
        <f t="shared" si="8"/>
        <v>96.502788707751293</v>
      </c>
      <c r="AE15" s="5">
        <f t="shared" si="9"/>
        <v>100</v>
      </c>
      <c r="AF15" s="32">
        <v>756764149</v>
      </c>
      <c r="AG15" s="32">
        <v>878233580</v>
      </c>
      <c r="AH15" s="5">
        <f t="shared" si="10"/>
        <v>116.05116087495841</v>
      </c>
      <c r="AI15" s="5">
        <f t="shared" si="11"/>
        <v>81.614185077278393</v>
      </c>
      <c r="AJ15" s="12"/>
      <c r="AK15" s="13"/>
    </row>
    <row r="16" spans="1:37" s="7" customFormat="1" ht="16.2" customHeight="1" x14ac:dyDescent="0.3">
      <c r="A16" s="65">
        <v>6</v>
      </c>
      <c r="B16" s="65" t="s">
        <v>54</v>
      </c>
      <c r="C16" s="16" t="s">
        <v>61</v>
      </c>
      <c r="D16" s="3">
        <v>9</v>
      </c>
      <c r="E16" s="3">
        <v>9</v>
      </c>
      <c r="F16" s="4">
        <v>330</v>
      </c>
      <c r="G16" s="4">
        <v>198</v>
      </c>
      <c r="H16" s="3">
        <v>198</v>
      </c>
      <c r="I16" s="3">
        <v>195</v>
      </c>
      <c r="J16" s="5">
        <f t="shared" si="0"/>
        <v>98.484848484848484</v>
      </c>
      <c r="K16" s="3">
        <v>198</v>
      </c>
      <c r="L16" s="3">
        <v>195</v>
      </c>
      <c r="M16" s="5">
        <f t="shared" si="1"/>
        <v>98.484848484848484</v>
      </c>
      <c r="N16" s="5">
        <f t="shared" si="2"/>
        <v>100</v>
      </c>
      <c r="O16" s="3">
        <v>198</v>
      </c>
      <c r="P16" s="3">
        <v>194</v>
      </c>
      <c r="Q16" s="3">
        <v>326</v>
      </c>
      <c r="R16" s="5">
        <f t="shared" si="3"/>
        <v>97.979797979797979</v>
      </c>
      <c r="S16" s="5">
        <f t="shared" si="4"/>
        <v>99.487179487179489</v>
      </c>
      <c r="T16" s="6">
        <v>330</v>
      </c>
      <c r="U16" s="6">
        <v>325</v>
      </c>
      <c r="V16" s="5">
        <f t="shared" si="5"/>
        <v>98.484848484848484</v>
      </c>
      <c r="W16" s="5">
        <f>U16*100/Q16</f>
        <v>99.693251533742327</v>
      </c>
      <c r="X16" s="6">
        <v>330</v>
      </c>
      <c r="Y16" s="6">
        <v>315</v>
      </c>
      <c r="Z16" s="5">
        <f t="shared" si="6"/>
        <v>95.454545454545453</v>
      </c>
      <c r="AA16" s="5">
        <f t="shared" si="7"/>
        <v>96.92307692307692</v>
      </c>
      <c r="AB16" s="6">
        <v>330</v>
      </c>
      <c r="AC16" s="6">
        <v>305</v>
      </c>
      <c r="AD16" s="5">
        <f t="shared" si="8"/>
        <v>92.424242424242422</v>
      </c>
      <c r="AE16" s="5">
        <f t="shared" si="9"/>
        <v>96.825396825396822</v>
      </c>
      <c r="AF16" s="6">
        <v>294</v>
      </c>
      <c r="AG16" s="6">
        <v>37</v>
      </c>
      <c r="AH16" s="5">
        <f t="shared" si="10"/>
        <v>12.585034013605442</v>
      </c>
      <c r="AI16" s="5">
        <f t="shared" si="11"/>
        <v>12.131147540983607</v>
      </c>
      <c r="AJ16" s="12"/>
      <c r="AK16" s="13"/>
    </row>
    <row r="17" spans="1:37" s="7" customFormat="1" ht="76.8" customHeight="1" x14ac:dyDescent="0.3">
      <c r="A17" s="66"/>
      <c r="B17" s="66"/>
      <c r="C17" s="28" t="s">
        <v>58</v>
      </c>
      <c r="D17" s="58">
        <v>486536000</v>
      </c>
      <c r="E17" s="59"/>
      <c r="F17" s="60">
        <v>86228784102.600006</v>
      </c>
      <c r="G17" s="61"/>
      <c r="H17" s="32">
        <v>86228784102.600006</v>
      </c>
      <c r="I17" s="32">
        <v>84295984109</v>
      </c>
      <c r="J17" s="5">
        <f t="shared" si="0"/>
        <v>97.758521109029843</v>
      </c>
      <c r="K17" s="32">
        <v>86228784102.600006</v>
      </c>
      <c r="L17" s="32">
        <v>84295984109</v>
      </c>
      <c r="M17" s="5">
        <f t="shared" si="1"/>
        <v>97.758521109029843</v>
      </c>
      <c r="N17" s="5">
        <f t="shared" si="2"/>
        <v>100</v>
      </c>
      <c r="O17" s="32">
        <v>86228784102.600006</v>
      </c>
      <c r="P17" s="58">
        <v>84136199109</v>
      </c>
      <c r="Q17" s="59"/>
      <c r="R17" s="5">
        <f t="shared" si="3"/>
        <v>97.573217556784599</v>
      </c>
      <c r="S17" s="5">
        <f t="shared" si="4"/>
        <v>99.810447672342988</v>
      </c>
      <c r="T17" s="32">
        <v>86228784102.600006</v>
      </c>
      <c r="U17" s="32">
        <v>84086591109</v>
      </c>
      <c r="V17" s="5">
        <f t="shared" si="5"/>
        <v>97.515686883568833</v>
      </c>
      <c r="W17" s="5">
        <f>U17*100/P17</f>
        <v>99.941038458445533</v>
      </c>
      <c r="X17" s="32">
        <v>86228784102.600006</v>
      </c>
      <c r="Y17" s="32">
        <v>83729093577</v>
      </c>
      <c r="Z17" s="5">
        <f t="shared" si="6"/>
        <v>97.101095009497371</v>
      </c>
      <c r="AA17" s="5">
        <f t="shared" si="7"/>
        <v>99.574845968560453</v>
      </c>
      <c r="AB17" s="32">
        <v>86228784102.600006</v>
      </c>
      <c r="AC17" s="32">
        <v>83453093577</v>
      </c>
      <c r="AD17" s="5">
        <f t="shared" si="8"/>
        <v>96.781016276076301</v>
      </c>
      <c r="AE17" s="5">
        <f t="shared" si="9"/>
        <v>99.670365474879787</v>
      </c>
      <c r="AF17" s="32">
        <v>59625437994.599998</v>
      </c>
      <c r="AG17" s="32">
        <v>6067069285</v>
      </c>
      <c r="AH17" s="5">
        <f t="shared" si="10"/>
        <v>10.175303509803092</v>
      </c>
      <c r="AI17" s="5">
        <f t="shared" si="11"/>
        <v>7.2700352077446633</v>
      </c>
      <c r="AJ17" s="12"/>
      <c r="AK17" s="13"/>
    </row>
    <row r="18" spans="1:37" ht="16.2" customHeight="1" x14ac:dyDescent="0.3">
      <c r="A18" s="72" t="s">
        <v>76</v>
      </c>
      <c r="B18" s="73"/>
      <c r="C18" s="29" t="s">
        <v>61</v>
      </c>
      <c r="D18" s="3">
        <v>737</v>
      </c>
      <c r="E18" s="3">
        <v>650</v>
      </c>
      <c r="F18" s="4">
        <v>922</v>
      </c>
      <c r="G18" s="4">
        <v>689</v>
      </c>
      <c r="H18" s="3">
        <v>692</v>
      </c>
      <c r="I18" s="3">
        <v>668</v>
      </c>
      <c r="J18" s="5">
        <f t="shared" si="0"/>
        <v>96.531791907514446</v>
      </c>
      <c r="K18" s="3">
        <v>692</v>
      </c>
      <c r="L18" s="3">
        <v>666</v>
      </c>
      <c r="M18" s="5">
        <f t="shared" si="1"/>
        <v>96.242774566473983</v>
      </c>
      <c r="N18" s="5">
        <f t="shared" si="2"/>
        <v>99.700598802395206</v>
      </c>
      <c r="O18" s="3">
        <v>692</v>
      </c>
      <c r="P18" s="3">
        <v>660</v>
      </c>
      <c r="Q18" s="3">
        <v>893</v>
      </c>
      <c r="R18" s="5">
        <f t="shared" si="3"/>
        <v>95.375722543352595</v>
      </c>
      <c r="S18" s="5">
        <f t="shared" si="4"/>
        <v>99.099099099099092</v>
      </c>
      <c r="T18" s="6">
        <v>925</v>
      </c>
      <c r="U18" s="6">
        <v>856</v>
      </c>
      <c r="V18" s="5">
        <f t="shared" si="5"/>
        <v>92.540540540540547</v>
      </c>
      <c r="W18" s="5">
        <f>U18*100/Q18</f>
        <v>95.856662933930565</v>
      </c>
      <c r="X18" s="6">
        <v>925</v>
      </c>
      <c r="Y18" s="6">
        <v>821</v>
      </c>
      <c r="Z18" s="5">
        <f t="shared" si="6"/>
        <v>88.756756756756758</v>
      </c>
      <c r="AA18" s="5">
        <f t="shared" si="7"/>
        <v>95.911214953271028</v>
      </c>
      <c r="AB18" s="6">
        <v>925</v>
      </c>
      <c r="AC18" s="6">
        <v>756</v>
      </c>
      <c r="AD18" s="5">
        <f t="shared" si="8"/>
        <v>81.729729729729726</v>
      </c>
      <c r="AE18" s="5">
        <f t="shared" si="9"/>
        <v>92.08282582216809</v>
      </c>
      <c r="AF18" s="6">
        <v>782</v>
      </c>
      <c r="AG18" s="6">
        <v>283</v>
      </c>
      <c r="AH18" s="5">
        <f t="shared" si="10"/>
        <v>36.189258312020463</v>
      </c>
      <c r="AI18" s="5">
        <f t="shared" si="11"/>
        <v>37.433862433862437</v>
      </c>
    </row>
    <row r="19" spans="1:37" ht="76.8" customHeight="1" x14ac:dyDescent="0.3">
      <c r="A19" s="74"/>
      <c r="B19" s="75"/>
      <c r="C19" s="30" t="s">
        <v>58</v>
      </c>
      <c r="D19" s="58">
        <v>132989840392</v>
      </c>
      <c r="E19" s="59"/>
      <c r="F19" s="60">
        <v>203904190106.11288</v>
      </c>
      <c r="G19" s="61"/>
      <c r="H19" s="32">
        <v>203904190106.11292</v>
      </c>
      <c r="I19" s="32">
        <v>193614035977.41742</v>
      </c>
      <c r="J19" s="5">
        <f t="shared" si="0"/>
        <v>94.953436649173099</v>
      </c>
      <c r="K19" s="32">
        <v>203904190106.11292</v>
      </c>
      <c r="L19" s="32">
        <v>193575039408.41742</v>
      </c>
      <c r="M19" s="5">
        <f t="shared" si="1"/>
        <v>94.9343117018242</v>
      </c>
      <c r="N19" s="5">
        <f t="shared" si="2"/>
        <v>99.979858604360402</v>
      </c>
      <c r="O19" s="32">
        <v>203904190106.11292</v>
      </c>
      <c r="P19" s="58">
        <v>192608561658.41742</v>
      </c>
      <c r="Q19" s="59"/>
      <c r="R19" s="5">
        <f t="shared" si="3"/>
        <v>94.460325488251527</v>
      </c>
      <c r="S19" s="5">
        <f t="shared" si="4"/>
        <v>99.500721914894797</v>
      </c>
      <c r="T19" s="32">
        <v>203904190106.11292</v>
      </c>
      <c r="U19" s="32">
        <v>152724534627.65759</v>
      </c>
      <c r="V19" s="5">
        <f t="shared" si="5"/>
        <v>74.900145283026731</v>
      </c>
      <c r="W19" s="5">
        <f>U19*100/P19</f>
        <v>79.292702937321991</v>
      </c>
      <c r="X19" s="32">
        <v>203904190106.11292</v>
      </c>
      <c r="Y19" s="32">
        <v>140699220827.8576</v>
      </c>
      <c r="Z19" s="5">
        <f t="shared" si="6"/>
        <v>69.002613803393103</v>
      </c>
      <c r="AA19" s="5">
        <f t="shared" si="7"/>
        <v>92.126141468286207</v>
      </c>
      <c r="AB19" s="32">
        <v>203904190106.11292</v>
      </c>
      <c r="AC19" s="32">
        <v>131037501394.65691</v>
      </c>
      <c r="AD19" s="5">
        <f t="shared" si="8"/>
        <v>64.264251424389187</v>
      </c>
      <c r="AE19" s="5">
        <f t="shared" si="9"/>
        <v>93.133068274044248</v>
      </c>
      <c r="AF19" s="32">
        <v>168289841857.11292</v>
      </c>
      <c r="AG19" s="32">
        <v>23027113560</v>
      </c>
      <c r="AH19" s="5">
        <f t="shared" si="10"/>
        <v>13.683008615309801</v>
      </c>
      <c r="AI19" s="5">
        <f t="shared" si="11"/>
        <v>17.572918679704724</v>
      </c>
    </row>
    <row r="20" spans="1:37" ht="26.25" customHeight="1" x14ac:dyDescent="0.3">
      <c r="A20" s="62" t="s">
        <v>75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4"/>
    </row>
    <row r="21" spans="1:37" s="7" customFormat="1" ht="16.2" customHeight="1" x14ac:dyDescent="0.3">
      <c r="A21" s="65">
        <v>1</v>
      </c>
      <c r="B21" s="65" t="s">
        <v>56</v>
      </c>
      <c r="C21" s="16" t="s">
        <v>61</v>
      </c>
      <c r="D21" s="3">
        <v>10</v>
      </c>
      <c r="E21" s="3">
        <v>10</v>
      </c>
      <c r="F21" s="4">
        <v>7</v>
      </c>
      <c r="G21" s="4">
        <v>7</v>
      </c>
      <c r="H21" s="3">
        <v>7</v>
      </c>
      <c r="I21" s="3">
        <v>4</v>
      </c>
      <c r="J21" s="5">
        <f t="shared" ref="J21:J34" si="12">I21*100/H21</f>
        <v>57.142857142857146</v>
      </c>
      <c r="K21" s="3">
        <v>7</v>
      </c>
      <c r="L21" s="3">
        <v>4</v>
      </c>
      <c r="M21" s="5">
        <f t="shared" ref="M21:M34" si="13">L21*100/K21</f>
        <v>57.142857142857146</v>
      </c>
      <c r="N21" s="5">
        <f t="shared" ref="N21:N34" si="14">L21*100/I21</f>
        <v>100</v>
      </c>
      <c r="O21" s="3">
        <v>7</v>
      </c>
      <c r="P21" s="3">
        <v>4</v>
      </c>
      <c r="Q21" s="3">
        <v>4</v>
      </c>
      <c r="R21" s="5">
        <f t="shared" ref="R21:R34" si="15">P21*100/O21</f>
        <v>57.142857142857146</v>
      </c>
      <c r="S21" s="5">
        <f t="shared" ref="S21:S34" si="16">P21*100/L21</f>
        <v>100</v>
      </c>
      <c r="T21" s="6">
        <v>7</v>
      </c>
      <c r="U21" s="6">
        <v>3</v>
      </c>
      <c r="V21" s="5">
        <f t="shared" ref="V21:V34" si="17">U21*100/T21</f>
        <v>42.857142857142854</v>
      </c>
      <c r="W21" s="5">
        <f>U21*100/Q21</f>
        <v>75</v>
      </c>
      <c r="X21" s="6">
        <v>7</v>
      </c>
      <c r="Y21" s="6">
        <v>0</v>
      </c>
      <c r="Z21" s="5">
        <f t="shared" ref="Z21:Z34" si="18">Y21*100/X21</f>
        <v>0</v>
      </c>
      <c r="AA21" s="5">
        <f t="shared" ref="AA21:AA34" si="19">Y21*100/U21</f>
        <v>0</v>
      </c>
      <c r="AB21" s="6">
        <v>7</v>
      </c>
      <c r="AC21" s="6">
        <v>0</v>
      </c>
      <c r="AD21" s="5">
        <f t="shared" ref="AD21:AD34" si="20">AC21*100/AB21</f>
        <v>0</v>
      </c>
      <c r="AE21" s="5" t="e">
        <f t="shared" ref="AE21:AE34" si="21">AC21*100/Y21</f>
        <v>#DIV/0!</v>
      </c>
      <c r="AF21" s="6">
        <v>7</v>
      </c>
      <c r="AG21" s="6">
        <v>0</v>
      </c>
      <c r="AH21" s="5">
        <f t="shared" ref="AH21:AH34" si="22">AG21*100/AF21</f>
        <v>0</v>
      </c>
      <c r="AI21" s="5" t="e">
        <f t="shared" ref="AI21:AI34" si="23">AG21*100/AC21</f>
        <v>#DIV/0!</v>
      </c>
      <c r="AJ21" s="12"/>
      <c r="AK21" s="13"/>
    </row>
    <row r="22" spans="1:37" s="7" customFormat="1" ht="76.8" customHeight="1" x14ac:dyDescent="0.3">
      <c r="A22" s="66"/>
      <c r="B22" s="66"/>
      <c r="C22" s="28" t="s">
        <v>58</v>
      </c>
      <c r="D22" s="58">
        <v>8687200000</v>
      </c>
      <c r="E22" s="59"/>
      <c r="F22" s="60">
        <v>1607200000</v>
      </c>
      <c r="G22" s="61"/>
      <c r="H22" s="32">
        <v>1607200000</v>
      </c>
      <c r="I22" s="32">
        <v>1388200000</v>
      </c>
      <c r="J22" s="5">
        <f t="shared" si="12"/>
        <v>86.373817819810853</v>
      </c>
      <c r="K22" s="32">
        <v>1607200000</v>
      </c>
      <c r="L22" s="32">
        <v>1388200000</v>
      </c>
      <c r="M22" s="5">
        <f t="shared" si="13"/>
        <v>86.373817819810853</v>
      </c>
      <c r="N22" s="5">
        <f t="shared" si="14"/>
        <v>100</v>
      </c>
      <c r="O22" s="32">
        <v>1607200000</v>
      </c>
      <c r="P22" s="58">
        <v>1388200000</v>
      </c>
      <c r="Q22" s="59"/>
      <c r="R22" s="5">
        <f t="shared" si="15"/>
        <v>86.373817819810853</v>
      </c>
      <c r="S22" s="5">
        <f t="shared" si="16"/>
        <v>100</v>
      </c>
      <c r="T22" s="32">
        <v>1607200000</v>
      </c>
      <c r="U22" s="32">
        <v>601000000</v>
      </c>
      <c r="V22" s="5">
        <f t="shared" si="17"/>
        <v>37.394225983076154</v>
      </c>
      <c r="W22" s="5">
        <f>U22*100/P22</f>
        <v>43.293473562887193</v>
      </c>
      <c r="X22" s="32">
        <v>1607200000</v>
      </c>
      <c r="Y22" s="32">
        <v>0</v>
      </c>
      <c r="Z22" s="5">
        <f t="shared" si="18"/>
        <v>0</v>
      </c>
      <c r="AA22" s="5">
        <f t="shared" si="19"/>
        <v>0</v>
      </c>
      <c r="AB22" s="32">
        <v>1607200000</v>
      </c>
      <c r="AC22" s="32">
        <v>0</v>
      </c>
      <c r="AD22" s="5">
        <f t="shared" si="20"/>
        <v>0</v>
      </c>
      <c r="AE22" s="5" t="e">
        <f t="shared" si="21"/>
        <v>#DIV/0!</v>
      </c>
      <c r="AF22" s="32">
        <v>1607200000</v>
      </c>
      <c r="AG22" s="32">
        <v>0</v>
      </c>
      <c r="AH22" s="5">
        <f t="shared" si="22"/>
        <v>0</v>
      </c>
      <c r="AI22" s="5" t="e">
        <f t="shared" si="23"/>
        <v>#DIV/0!</v>
      </c>
      <c r="AJ22" s="12"/>
      <c r="AK22" s="13"/>
    </row>
    <row r="23" spans="1:37" s="7" customFormat="1" ht="16.2" customHeight="1" x14ac:dyDescent="0.3">
      <c r="A23" s="65">
        <v>2</v>
      </c>
      <c r="B23" s="65" t="s">
        <v>52</v>
      </c>
      <c r="C23" s="16" t="s">
        <v>61</v>
      </c>
      <c r="D23" s="3">
        <v>6</v>
      </c>
      <c r="E23" s="3">
        <v>5</v>
      </c>
      <c r="F23" s="4">
        <v>2</v>
      </c>
      <c r="G23" s="4">
        <v>2</v>
      </c>
      <c r="H23" s="3">
        <v>2</v>
      </c>
      <c r="I23" s="3">
        <v>2</v>
      </c>
      <c r="J23" s="5">
        <f t="shared" si="12"/>
        <v>100</v>
      </c>
      <c r="K23" s="3">
        <v>2</v>
      </c>
      <c r="L23" s="3">
        <v>2</v>
      </c>
      <c r="M23" s="5">
        <f t="shared" si="13"/>
        <v>100</v>
      </c>
      <c r="N23" s="5">
        <f t="shared" si="14"/>
        <v>100</v>
      </c>
      <c r="O23" s="3">
        <v>2</v>
      </c>
      <c r="P23" s="3">
        <v>2</v>
      </c>
      <c r="Q23" s="3">
        <v>2</v>
      </c>
      <c r="R23" s="5">
        <f t="shared" si="15"/>
        <v>100</v>
      </c>
      <c r="S23" s="5">
        <f t="shared" si="16"/>
        <v>100</v>
      </c>
      <c r="T23" s="6">
        <v>2</v>
      </c>
      <c r="U23" s="6">
        <v>2</v>
      </c>
      <c r="V23" s="5">
        <f t="shared" si="17"/>
        <v>100</v>
      </c>
      <c r="W23" s="5">
        <f>U23*100/Q23</f>
        <v>100</v>
      </c>
      <c r="X23" s="6">
        <v>2</v>
      </c>
      <c r="Y23" s="6">
        <v>2</v>
      </c>
      <c r="Z23" s="5">
        <f t="shared" si="18"/>
        <v>100</v>
      </c>
      <c r="AA23" s="5">
        <f t="shared" si="19"/>
        <v>100</v>
      </c>
      <c r="AB23" s="6">
        <v>2</v>
      </c>
      <c r="AC23" s="6">
        <v>2</v>
      </c>
      <c r="AD23" s="5">
        <f t="shared" si="20"/>
        <v>100</v>
      </c>
      <c r="AE23" s="5">
        <f t="shared" si="21"/>
        <v>100</v>
      </c>
      <c r="AF23" s="6">
        <v>2</v>
      </c>
      <c r="AG23" s="6">
        <v>0</v>
      </c>
      <c r="AH23" s="5">
        <f t="shared" si="22"/>
        <v>0</v>
      </c>
      <c r="AI23" s="5">
        <f t="shared" si="23"/>
        <v>0</v>
      </c>
      <c r="AJ23" s="12"/>
      <c r="AK23" s="13"/>
    </row>
    <row r="24" spans="1:37" s="7" customFormat="1" ht="76.8" customHeight="1" x14ac:dyDescent="0.3">
      <c r="A24" s="66"/>
      <c r="B24" s="66"/>
      <c r="C24" s="28" t="s">
        <v>58</v>
      </c>
      <c r="D24" s="58">
        <v>1123372393</v>
      </c>
      <c r="E24" s="59"/>
      <c r="F24" s="60">
        <v>340000000</v>
      </c>
      <c r="G24" s="61"/>
      <c r="H24" s="32">
        <v>340000000</v>
      </c>
      <c r="I24" s="32">
        <v>340000000</v>
      </c>
      <c r="J24" s="5">
        <f t="shared" si="12"/>
        <v>100</v>
      </c>
      <c r="K24" s="32">
        <v>340000000</v>
      </c>
      <c r="L24" s="32">
        <v>340000000</v>
      </c>
      <c r="M24" s="5">
        <f t="shared" si="13"/>
        <v>100</v>
      </c>
      <c r="N24" s="5">
        <f t="shared" si="14"/>
        <v>100</v>
      </c>
      <c r="O24" s="32">
        <v>340000000</v>
      </c>
      <c r="P24" s="58">
        <v>340000000</v>
      </c>
      <c r="Q24" s="59"/>
      <c r="R24" s="5">
        <f t="shared" si="15"/>
        <v>100</v>
      </c>
      <c r="S24" s="5">
        <f t="shared" si="16"/>
        <v>100</v>
      </c>
      <c r="T24" s="32">
        <v>340000000</v>
      </c>
      <c r="U24" s="32">
        <v>340000000</v>
      </c>
      <c r="V24" s="5">
        <f t="shared" si="17"/>
        <v>100</v>
      </c>
      <c r="W24" s="5">
        <f>U24*100/P24</f>
        <v>100</v>
      </c>
      <c r="X24" s="32">
        <v>340000000</v>
      </c>
      <c r="Y24" s="32">
        <v>340000000</v>
      </c>
      <c r="Z24" s="5">
        <f t="shared" si="18"/>
        <v>100</v>
      </c>
      <c r="AA24" s="5">
        <f t="shared" si="19"/>
        <v>100</v>
      </c>
      <c r="AB24" s="32">
        <v>340000000</v>
      </c>
      <c r="AC24" s="32">
        <v>340000000</v>
      </c>
      <c r="AD24" s="5">
        <f t="shared" si="20"/>
        <v>100</v>
      </c>
      <c r="AE24" s="5">
        <f t="shared" si="21"/>
        <v>100</v>
      </c>
      <c r="AF24" s="32">
        <v>340000000</v>
      </c>
      <c r="AG24" s="32">
        <v>0</v>
      </c>
      <c r="AH24" s="5">
        <f t="shared" si="22"/>
        <v>0</v>
      </c>
      <c r="AI24" s="5">
        <f t="shared" si="23"/>
        <v>0</v>
      </c>
      <c r="AJ24" s="12"/>
      <c r="AK24" s="13"/>
    </row>
    <row r="25" spans="1:37" s="7" customFormat="1" ht="16.2" customHeight="1" x14ac:dyDescent="0.3">
      <c r="A25" s="65">
        <v>3</v>
      </c>
      <c r="B25" s="65" t="s">
        <v>51</v>
      </c>
      <c r="C25" s="16" t="s">
        <v>61</v>
      </c>
      <c r="D25" s="3">
        <v>487</v>
      </c>
      <c r="E25" s="3">
        <v>457</v>
      </c>
      <c r="F25" s="4">
        <v>503</v>
      </c>
      <c r="G25" s="4">
        <v>457</v>
      </c>
      <c r="H25" s="3">
        <v>459</v>
      </c>
      <c r="I25" s="3">
        <v>359</v>
      </c>
      <c r="J25" s="5">
        <f t="shared" si="12"/>
        <v>78.213507625272328</v>
      </c>
      <c r="K25" s="3">
        <v>459</v>
      </c>
      <c r="L25" s="3">
        <v>347</v>
      </c>
      <c r="M25" s="5">
        <f t="shared" si="13"/>
        <v>75.599128540305017</v>
      </c>
      <c r="N25" s="5">
        <f t="shared" si="14"/>
        <v>96.657381615598879</v>
      </c>
      <c r="O25" s="3">
        <v>459</v>
      </c>
      <c r="P25" s="3">
        <v>347</v>
      </c>
      <c r="Q25" s="3">
        <v>383</v>
      </c>
      <c r="R25" s="5">
        <f t="shared" si="15"/>
        <v>75.599128540305017</v>
      </c>
      <c r="S25" s="5">
        <f t="shared" si="16"/>
        <v>100</v>
      </c>
      <c r="T25" s="6">
        <v>505</v>
      </c>
      <c r="U25" s="6">
        <v>376</v>
      </c>
      <c r="V25" s="5">
        <f t="shared" si="17"/>
        <v>74.455445544554451</v>
      </c>
      <c r="W25" s="5">
        <f>U25*100/Q25</f>
        <v>98.172323759791126</v>
      </c>
      <c r="X25" s="6">
        <v>505</v>
      </c>
      <c r="Y25" s="6">
        <v>359</v>
      </c>
      <c r="Z25" s="5">
        <f t="shared" si="18"/>
        <v>71.089108910891085</v>
      </c>
      <c r="AA25" s="5">
        <f t="shared" si="19"/>
        <v>95.478723404255319</v>
      </c>
      <c r="AB25" s="6">
        <v>505</v>
      </c>
      <c r="AC25" s="6">
        <v>338</v>
      </c>
      <c r="AD25" s="5">
        <f t="shared" si="20"/>
        <v>66.930693069306926</v>
      </c>
      <c r="AE25" s="5">
        <f t="shared" si="21"/>
        <v>94.150417827298057</v>
      </c>
      <c r="AF25" s="6">
        <v>384</v>
      </c>
      <c r="AG25" s="6">
        <v>222</v>
      </c>
      <c r="AH25" s="5">
        <f t="shared" si="22"/>
        <v>57.8125</v>
      </c>
      <c r="AI25" s="5">
        <f t="shared" si="23"/>
        <v>65.680473372781066</v>
      </c>
      <c r="AJ25" s="12"/>
      <c r="AK25" s="13"/>
    </row>
    <row r="26" spans="1:37" s="7" customFormat="1" ht="76.8" customHeight="1" x14ac:dyDescent="0.3">
      <c r="A26" s="66"/>
      <c r="B26" s="66"/>
      <c r="C26" s="28" t="s">
        <v>58</v>
      </c>
      <c r="D26" s="58">
        <v>50023099139</v>
      </c>
      <c r="E26" s="59"/>
      <c r="F26" s="60">
        <v>44335863903</v>
      </c>
      <c r="G26" s="61"/>
      <c r="H26" s="32">
        <v>44335863903</v>
      </c>
      <c r="I26" s="32">
        <v>35029727537</v>
      </c>
      <c r="J26" s="5">
        <f t="shared" si="12"/>
        <v>79.009913088960246</v>
      </c>
      <c r="K26" s="32">
        <v>44335863903</v>
      </c>
      <c r="L26" s="32">
        <v>34281160494</v>
      </c>
      <c r="M26" s="5">
        <f t="shared" si="13"/>
        <v>77.321512374275301</v>
      </c>
      <c r="N26" s="5">
        <f t="shared" si="14"/>
        <v>97.863052054260692</v>
      </c>
      <c r="O26" s="32">
        <v>44335863903</v>
      </c>
      <c r="P26" s="58">
        <v>34281160494</v>
      </c>
      <c r="Q26" s="59"/>
      <c r="R26" s="5">
        <f t="shared" si="15"/>
        <v>77.321512374275301</v>
      </c>
      <c r="S26" s="5">
        <f t="shared" si="16"/>
        <v>100</v>
      </c>
      <c r="T26" s="32">
        <v>44335863903</v>
      </c>
      <c r="U26" s="32">
        <v>32141160494</v>
      </c>
      <c r="V26" s="5">
        <f t="shared" si="17"/>
        <v>72.494720220902607</v>
      </c>
      <c r="W26" s="5">
        <f>U26*100/P26</f>
        <v>93.757504211753428</v>
      </c>
      <c r="X26" s="32">
        <v>44335863903</v>
      </c>
      <c r="Y26" s="32">
        <v>29882625233</v>
      </c>
      <c r="Z26" s="5">
        <f t="shared" si="18"/>
        <v>67.400570559262263</v>
      </c>
      <c r="AA26" s="5">
        <f t="shared" si="19"/>
        <v>92.97307494101959</v>
      </c>
      <c r="AB26" s="32">
        <v>44335863903</v>
      </c>
      <c r="AC26" s="32">
        <v>23626281710</v>
      </c>
      <c r="AD26" s="5">
        <f t="shared" si="20"/>
        <v>53.289322977196619</v>
      </c>
      <c r="AE26" s="5">
        <f t="shared" si="21"/>
        <v>79.063608119373029</v>
      </c>
      <c r="AF26" s="32">
        <v>33453356989</v>
      </c>
      <c r="AG26" s="32">
        <v>13977876225</v>
      </c>
      <c r="AH26" s="5">
        <f t="shared" si="22"/>
        <v>41.78317957625643</v>
      </c>
      <c r="AI26" s="5">
        <f t="shared" si="23"/>
        <v>59.162403955776753</v>
      </c>
      <c r="AJ26" s="12"/>
      <c r="AK26" s="13"/>
    </row>
    <row r="27" spans="1:37" s="7" customFormat="1" ht="16.2" customHeight="1" x14ac:dyDescent="0.3">
      <c r="A27" s="65">
        <v>4</v>
      </c>
      <c r="B27" s="65" t="s">
        <v>53</v>
      </c>
      <c r="C27" s="16" t="s">
        <v>61</v>
      </c>
      <c r="D27" s="3">
        <v>122</v>
      </c>
      <c r="E27" s="3">
        <v>120</v>
      </c>
      <c r="F27" s="4">
        <v>96</v>
      </c>
      <c r="G27" s="4">
        <v>94</v>
      </c>
      <c r="H27" s="3">
        <v>94</v>
      </c>
      <c r="I27" s="3">
        <v>72</v>
      </c>
      <c r="J27" s="5">
        <f t="shared" si="12"/>
        <v>76.59574468085107</v>
      </c>
      <c r="K27" s="3">
        <v>94</v>
      </c>
      <c r="L27" s="3">
        <v>69</v>
      </c>
      <c r="M27" s="5">
        <f t="shared" si="13"/>
        <v>73.40425531914893</v>
      </c>
      <c r="N27" s="5">
        <f t="shared" si="14"/>
        <v>95.833333333333329</v>
      </c>
      <c r="O27" s="3">
        <v>94</v>
      </c>
      <c r="P27" s="3">
        <v>69</v>
      </c>
      <c r="Q27" s="3">
        <v>71</v>
      </c>
      <c r="R27" s="5">
        <f t="shared" si="15"/>
        <v>73.40425531914893</v>
      </c>
      <c r="S27" s="5">
        <f t="shared" si="16"/>
        <v>100</v>
      </c>
      <c r="T27" s="6">
        <v>96</v>
      </c>
      <c r="U27" s="6">
        <v>68</v>
      </c>
      <c r="V27" s="5">
        <f t="shared" si="17"/>
        <v>70.833333333333329</v>
      </c>
      <c r="W27" s="5">
        <f>U27*100/Q27</f>
        <v>95.774647887323937</v>
      </c>
      <c r="X27" s="6">
        <v>96</v>
      </c>
      <c r="Y27" s="6">
        <v>64</v>
      </c>
      <c r="Z27" s="5">
        <f t="shared" si="18"/>
        <v>66.666666666666671</v>
      </c>
      <c r="AA27" s="5">
        <f t="shared" si="19"/>
        <v>94.117647058823536</v>
      </c>
      <c r="AB27" s="6">
        <v>96</v>
      </c>
      <c r="AC27" s="6">
        <v>64</v>
      </c>
      <c r="AD27" s="5">
        <f t="shared" si="20"/>
        <v>66.666666666666671</v>
      </c>
      <c r="AE27" s="5">
        <f t="shared" si="21"/>
        <v>100</v>
      </c>
      <c r="AF27" s="6">
        <v>96</v>
      </c>
      <c r="AG27" s="6">
        <v>23</v>
      </c>
      <c r="AH27" s="5">
        <f t="shared" si="22"/>
        <v>23.958333333333332</v>
      </c>
      <c r="AI27" s="5">
        <f t="shared" si="23"/>
        <v>35.9375</v>
      </c>
      <c r="AJ27" s="12"/>
      <c r="AK27" s="13"/>
    </row>
    <row r="28" spans="1:37" s="7" customFormat="1" ht="76.8" customHeight="1" x14ac:dyDescent="0.3">
      <c r="A28" s="66"/>
      <c r="B28" s="66"/>
      <c r="C28" s="28" t="s">
        <v>58</v>
      </c>
      <c r="D28" s="58">
        <v>6072601005</v>
      </c>
      <c r="E28" s="59"/>
      <c r="F28" s="60">
        <v>4776103885</v>
      </c>
      <c r="G28" s="61"/>
      <c r="H28" s="32">
        <v>4776103885</v>
      </c>
      <c r="I28" s="32">
        <v>3903447885</v>
      </c>
      <c r="J28" s="5">
        <f t="shared" si="12"/>
        <v>81.72870563513716</v>
      </c>
      <c r="K28" s="32">
        <v>4776103885</v>
      </c>
      <c r="L28" s="32">
        <v>3358447885</v>
      </c>
      <c r="M28" s="5">
        <f t="shared" si="13"/>
        <v>70.317731059989285</v>
      </c>
      <c r="N28" s="5">
        <f t="shared" si="14"/>
        <v>86.037984467672743</v>
      </c>
      <c r="O28" s="32">
        <v>4776103885</v>
      </c>
      <c r="P28" s="58">
        <v>3358447885</v>
      </c>
      <c r="Q28" s="59"/>
      <c r="R28" s="5">
        <f t="shared" si="15"/>
        <v>70.317731059989285</v>
      </c>
      <c r="S28" s="5">
        <f t="shared" si="16"/>
        <v>100</v>
      </c>
      <c r="T28" s="32">
        <v>4776103885</v>
      </c>
      <c r="U28" s="32">
        <v>3124149421</v>
      </c>
      <c r="V28" s="5">
        <f t="shared" si="17"/>
        <v>65.412091031181575</v>
      </c>
      <c r="W28" s="5">
        <f>U28*100/P28</f>
        <v>93.023608761462143</v>
      </c>
      <c r="X28" s="32">
        <v>4776103885</v>
      </c>
      <c r="Y28" s="32">
        <v>2831609286</v>
      </c>
      <c r="Z28" s="5">
        <f t="shared" si="18"/>
        <v>59.287012053758957</v>
      </c>
      <c r="AA28" s="5">
        <f t="shared" si="19"/>
        <v>90.636166982488248</v>
      </c>
      <c r="AB28" s="32">
        <v>4776103885</v>
      </c>
      <c r="AC28" s="32">
        <v>2831609286</v>
      </c>
      <c r="AD28" s="5">
        <f t="shared" si="20"/>
        <v>59.287012053758957</v>
      </c>
      <c r="AE28" s="5">
        <f t="shared" si="21"/>
        <v>100</v>
      </c>
      <c r="AF28" s="32">
        <v>4776103885</v>
      </c>
      <c r="AG28" s="32">
        <v>1144700000</v>
      </c>
      <c r="AH28" s="5">
        <f t="shared" si="22"/>
        <v>23.967234121416102</v>
      </c>
      <c r="AI28" s="5">
        <f t="shared" si="23"/>
        <v>40.425775041055573</v>
      </c>
      <c r="AJ28" s="12"/>
      <c r="AK28" s="13"/>
    </row>
    <row r="29" spans="1:37" s="7" customFormat="1" ht="16.2" customHeight="1" x14ac:dyDescent="0.3">
      <c r="A29" s="65">
        <v>5</v>
      </c>
      <c r="B29" s="65" t="s">
        <v>55</v>
      </c>
      <c r="C29" s="16" t="s">
        <v>61</v>
      </c>
      <c r="D29" s="3">
        <v>106</v>
      </c>
      <c r="E29" s="3">
        <v>105</v>
      </c>
      <c r="F29" s="4">
        <v>98</v>
      </c>
      <c r="G29" s="4">
        <v>94</v>
      </c>
      <c r="H29" s="3">
        <v>94</v>
      </c>
      <c r="I29" s="3">
        <v>75</v>
      </c>
      <c r="J29" s="5">
        <f t="shared" si="12"/>
        <v>79.787234042553195</v>
      </c>
      <c r="K29" s="3">
        <v>94</v>
      </c>
      <c r="L29" s="3">
        <v>75</v>
      </c>
      <c r="M29" s="5">
        <f t="shared" si="13"/>
        <v>79.787234042553195</v>
      </c>
      <c r="N29" s="5">
        <f t="shared" si="14"/>
        <v>100</v>
      </c>
      <c r="O29" s="3">
        <v>94</v>
      </c>
      <c r="P29" s="3">
        <v>75</v>
      </c>
      <c r="Q29" s="3">
        <v>79</v>
      </c>
      <c r="R29" s="5">
        <f t="shared" si="15"/>
        <v>79.787234042553195</v>
      </c>
      <c r="S29" s="5">
        <f t="shared" si="16"/>
        <v>100</v>
      </c>
      <c r="T29" s="6">
        <v>98</v>
      </c>
      <c r="U29" s="6">
        <v>78</v>
      </c>
      <c r="V29" s="5">
        <f t="shared" si="17"/>
        <v>79.591836734693871</v>
      </c>
      <c r="W29" s="5">
        <f>U29*100/Q29</f>
        <v>98.734177215189874</v>
      </c>
      <c r="X29" s="6">
        <v>98</v>
      </c>
      <c r="Y29" s="6">
        <v>78</v>
      </c>
      <c r="Z29" s="5">
        <f t="shared" si="18"/>
        <v>79.591836734693871</v>
      </c>
      <c r="AA29" s="5">
        <f t="shared" si="19"/>
        <v>100</v>
      </c>
      <c r="AB29" s="6">
        <v>98</v>
      </c>
      <c r="AC29" s="6">
        <v>74</v>
      </c>
      <c r="AD29" s="5">
        <f t="shared" si="20"/>
        <v>75.510204081632651</v>
      </c>
      <c r="AE29" s="5">
        <f t="shared" si="21"/>
        <v>94.871794871794876</v>
      </c>
      <c r="AF29" s="6">
        <v>98</v>
      </c>
      <c r="AG29" s="6">
        <v>52</v>
      </c>
      <c r="AH29" s="5">
        <f t="shared" si="22"/>
        <v>53.061224489795919</v>
      </c>
      <c r="AI29" s="5">
        <f t="shared" si="23"/>
        <v>70.270270270270274</v>
      </c>
      <c r="AJ29" s="12"/>
      <c r="AK29" s="13"/>
    </row>
    <row r="30" spans="1:37" s="7" customFormat="1" ht="76.8" customHeight="1" x14ac:dyDescent="0.3">
      <c r="A30" s="66"/>
      <c r="B30" s="66"/>
      <c r="C30" s="28" t="s">
        <v>58</v>
      </c>
      <c r="D30" s="58">
        <v>2336958038</v>
      </c>
      <c r="E30" s="59"/>
      <c r="F30" s="60">
        <v>1937196000</v>
      </c>
      <c r="G30" s="61"/>
      <c r="H30" s="32">
        <v>1937196000</v>
      </c>
      <c r="I30" s="32">
        <v>1687696000</v>
      </c>
      <c r="J30" s="5">
        <f t="shared" si="12"/>
        <v>87.120559819450378</v>
      </c>
      <c r="K30" s="32">
        <v>1937196000</v>
      </c>
      <c r="L30" s="32">
        <v>1687696000</v>
      </c>
      <c r="M30" s="5">
        <f t="shared" si="13"/>
        <v>87.120559819450378</v>
      </c>
      <c r="N30" s="5">
        <f t="shared" si="14"/>
        <v>100</v>
      </c>
      <c r="O30" s="32">
        <v>1937196000</v>
      </c>
      <c r="P30" s="58">
        <v>1687696000</v>
      </c>
      <c r="Q30" s="59"/>
      <c r="R30" s="5">
        <f t="shared" si="15"/>
        <v>87.120559819450378</v>
      </c>
      <c r="S30" s="5">
        <f t="shared" si="16"/>
        <v>100</v>
      </c>
      <c r="T30" s="32">
        <v>1937196000</v>
      </c>
      <c r="U30" s="32">
        <v>1669496000</v>
      </c>
      <c r="V30" s="5">
        <f t="shared" si="17"/>
        <v>86.181057569807081</v>
      </c>
      <c r="W30" s="5">
        <f>U30*100/P30</f>
        <v>98.921606734862209</v>
      </c>
      <c r="X30" s="32">
        <v>1937196000</v>
      </c>
      <c r="Y30" s="32">
        <v>1669496000</v>
      </c>
      <c r="Z30" s="5">
        <f t="shared" si="18"/>
        <v>86.181057569807081</v>
      </c>
      <c r="AA30" s="5">
        <f t="shared" si="19"/>
        <v>100</v>
      </c>
      <c r="AB30" s="32">
        <v>1937196000</v>
      </c>
      <c r="AC30" s="32">
        <v>1560996000</v>
      </c>
      <c r="AD30" s="5">
        <f t="shared" si="20"/>
        <v>80.580178773856645</v>
      </c>
      <c r="AE30" s="5">
        <f t="shared" si="21"/>
        <v>93.501032646978487</v>
      </c>
      <c r="AF30" s="32">
        <v>1937196000</v>
      </c>
      <c r="AG30" s="32">
        <v>1223746000</v>
      </c>
      <c r="AH30" s="5">
        <f t="shared" si="22"/>
        <v>63.170995603955404</v>
      </c>
      <c r="AI30" s="5">
        <f t="shared" si="23"/>
        <v>78.395204087646604</v>
      </c>
      <c r="AJ30" s="12"/>
      <c r="AK30" s="13"/>
    </row>
    <row r="31" spans="1:37" s="7" customFormat="1" ht="16.2" customHeight="1" x14ac:dyDescent="0.3">
      <c r="A31" s="65">
        <v>6</v>
      </c>
      <c r="B31" s="65" t="s">
        <v>54</v>
      </c>
      <c r="C31" s="16" t="s">
        <v>61</v>
      </c>
      <c r="D31" s="3">
        <v>52</v>
      </c>
      <c r="E31" s="3">
        <v>52</v>
      </c>
      <c r="F31" s="4">
        <v>102</v>
      </c>
      <c r="G31" s="4">
        <v>99</v>
      </c>
      <c r="H31" s="3">
        <v>99</v>
      </c>
      <c r="I31" s="3">
        <v>95</v>
      </c>
      <c r="J31" s="5">
        <f t="shared" si="12"/>
        <v>95.959595959595958</v>
      </c>
      <c r="K31" s="3">
        <v>99</v>
      </c>
      <c r="L31" s="3">
        <v>95</v>
      </c>
      <c r="M31" s="5">
        <f t="shared" si="13"/>
        <v>95.959595959595958</v>
      </c>
      <c r="N31" s="5">
        <f t="shared" si="14"/>
        <v>100</v>
      </c>
      <c r="O31" s="3">
        <v>99</v>
      </c>
      <c r="P31" s="3">
        <v>95</v>
      </c>
      <c r="Q31" s="3">
        <v>98</v>
      </c>
      <c r="R31" s="5">
        <f t="shared" si="15"/>
        <v>95.959595959595958</v>
      </c>
      <c r="S31" s="5">
        <f t="shared" si="16"/>
        <v>100</v>
      </c>
      <c r="T31" s="6">
        <v>102</v>
      </c>
      <c r="U31" s="6">
        <v>98</v>
      </c>
      <c r="V31" s="5">
        <f t="shared" si="17"/>
        <v>96.078431372549019</v>
      </c>
      <c r="W31" s="5">
        <f>U31*100/Q31</f>
        <v>100</v>
      </c>
      <c r="X31" s="6">
        <v>102</v>
      </c>
      <c r="Y31" s="6">
        <v>98</v>
      </c>
      <c r="Z31" s="5">
        <f t="shared" si="18"/>
        <v>96.078431372549019</v>
      </c>
      <c r="AA31" s="5">
        <f t="shared" si="19"/>
        <v>100</v>
      </c>
      <c r="AB31" s="6">
        <v>102</v>
      </c>
      <c r="AC31" s="6">
        <v>95</v>
      </c>
      <c r="AD31" s="5">
        <f t="shared" si="20"/>
        <v>93.137254901960787</v>
      </c>
      <c r="AE31" s="5">
        <f t="shared" si="21"/>
        <v>96.938775510204081</v>
      </c>
      <c r="AF31" s="6">
        <v>102</v>
      </c>
      <c r="AG31" s="6">
        <v>54</v>
      </c>
      <c r="AH31" s="5">
        <f t="shared" si="22"/>
        <v>52.941176470588232</v>
      </c>
      <c r="AI31" s="5">
        <f t="shared" si="23"/>
        <v>56.842105263157897</v>
      </c>
      <c r="AJ31" s="12"/>
      <c r="AK31" s="13"/>
    </row>
    <row r="32" spans="1:37" s="7" customFormat="1" ht="76.8" customHeight="1" x14ac:dyDescent="0.3">
      <c r="A32" s="66"/>
      <c r="B32" s="66"/>
      <c r="C32" s="28" t="s">
        <v>58</v>
      </c>
      <c r="D32" s="58">
        <v>4243222110</v>
      </c>
      <c r="E32" s="59"/>
      <c r="F32" s="60">
        <v>8184399659</v>
      </c>
      <c r="G32" s="61"/>
      <c r="H32" s="32">
        <v>8184399659</v>
      </c>
      <c r="I32" s="32">
        <v>7574399659</v>
      </c>
      <c r="J32" s="5">
        <f t="shared" si="12"/>
        <v>92.546796033729706</v>
      </c>
      <c r="K32" s="32">
        <v>8184399659</v>
      </c>
      <c r="L32" s="32">
        <v>7574399659</v>
      </c>
      <c r="M32" s="5">
        <f t="shared" si="13"/>
        <v>92.546796033729706</v>
      </c>
      <c r="N32" s="5">
        <f t="shared" si="14"/>
        <v>100</v>
      </c>
      <c r="O32" s="32">
        <v>8184399659</v>
      </c>
      <c r="P32" s="58">
        <v>7574399659</v>
      </c>
      <c r="Q32" s="59"/>
      <c r="R32" s="5">
        <f t="shared" si="15"/>
        <v>92.546796033729706</v>
      </c>
      <c r="S32" s="5">
        <f t="shared" si="16"/>
        <v>100</v>
      </c>
      <c r="T32" s="32">
        <v>8184399659</v>
      </c>
      <c r="U32" s="32">
        <v>7574399659</v>
      </c>
      <c r="V32" s="5">
        <f t="shared" si="17"/>
        <v>92.546796033729706</v>
      </c>
      <c r="W32" s="5">
        <f>U32*100/P32</f>
        <v>100</v>
      </c>
      <c r="X32" s="32">
        <v>8184399659</v>
      </c>
      <c r="Y32" s="32">
        <v>7574399659</v>
      </c>
      <c r="Z32" s="5">
        <f t="shared" si="18"/>
        <v>92.546796033729706</v>
      </c>
      <c r="AA32" s="5">
        <f t="shared" si="19"/>
        <v>100</v>
      </c>
      <c r="AB32" s="32">
        <v>8184399659</v>
      </c>
      <c r="AC32" s="32">
        <v>7284170312</v>
      </c>
      <c r="AD32" s="5">
        <f t="shared" si="20"/>
        <v>89.000667312109329</v>
      </c>
      <c r="AE32" s="5">
        <f t="shared" si="21"/>
        <v>96.16828580394295</v>
      </c>
      <c r="AF32" s="32">
        <v>8184399659</v>
      </c>
      <c r="AG32" s="32">
        <v>4492654244</v>
      </c>
      <c r="AH32" s="5">
        <f t="shared" si="22"/>
        <v>54.892899066330898</v>
      </c>
      <c r="AI32" s="5">
        <f t="shared" si="23"/>
        <v>61.676952234337051</v>
      </c>
      <c r="AJ32" s="12"/>
      <c r="AK32" s="13"/>
    </row>
    <row r="33" spans="1:37" ht="16.2" customHeight="1" x14ac:dyDescent="0.3">
      <c r="A33" s="72" t="s">
        <v>77</v>
      </c>
      <c r="B33" s="73"/>
      <c r="C33" s="29" t="s">
        <v>61</v>
      </c>
      <c r="D33" s="3">
        <v>783</v>
      </c>
      <c r="E33" s="3">
        <v>749</v>
      </c>
      <c r="F33" s="4">
        <v>808</v>
      </c>
      <c r="G33" s="4">
        <v>753</v>
      </c>
      <c r="H33" s="3">
        <v>755</v>
      </c>
      <c r="I33" s="3">
        <v>607</v>
      </c>
      <c r="J33" s="5">
        <f t="shared" si="12"/>
        <v>80.397350993377486</v>
      </c>
      <c r="K33" s="3">
        <v>755</v>
      </c>
      <c r="L33" s="3">
        <v>592</v>
      </c>
      <c r="M33" s="5">
        <f t="shared" si="13"/>
        <v>78.410596026490069</v>
      </c>
      <c r="N33" s="5">
        <f t="shared" si="14"/>
        <v>97.528830313014822</v>
      </c>
      <c r="O33" s="3">
        <v>755</v>
      </c>
      <c r="P33" s="3">
        <v>592</v>
      </c>
      <c r="Q33" s="3">
        <v>637</v>
      </c>
      <c r="R33" s="5">
        <f t="shared" si="15"/>
        <v>78.410596026490069</v>
      </c>
      <c r="S33" s="5">
        <f t="shared" si="16"/>
        <v>100</v>
      </c>
      <c r="T33" s="6">
        <v>810</v>
      </c>
      <c r="U33" s="6">
        <v>625</v>
      </c>
      <c r="V33" s="5">
        <f t="shared" si="17"/>
        <v>77.160493827160494</v>
      </c>
      <c r="W33" s="5">
        <f>U33*100/Q33</f>
        <v>98.11616954474097</v>
      </c>
      <c r="X33" s="6">
        <v>810</v>
      </c>
      <c r="Y33" s="6">
        <v>601</v>
      </c>
      <c r="Z33" s="5">
        <f t="shared" si="18"/>
        <v>74.197530864197532</v>
      </c>
      <c r="AA33" s="5">
        <f t="shared" si="19"/>
        <v>96.16</v>
      </c>
      <c r="AB33" s="6">
        <v>810</v>
      </c>
      <c r="AC33" s="6">
        <v>573</v>
      </c>
      <c r="AD33" s="5">
        <f t="shared" si="20"/>
        <v>70.740740740740748</v>
      </c>
      <c r="AE33" s="5">
        <f t="shared" si="21"/>
        <v>95.341098169717142</v>
      </c>
      <c r="AF33" s="6">
        <v>689</v>
      </c>
      <c r="AG33" s="6">
        <v>351</v>
      </c>
      <c r="AH33" s="5">
        <f t="shared" si="22"/>
        <v>50.943396226415096</v>
      </c>
      <c r="AI33" s="5">
        <f t="shared" si="23"/>
        <v>61.2565445026178</v>
      </c>
    </row>
    <row r="34" spans="1:37" ht="76.8" customHeight="1" x14ac:dyDescent="0.3">
      <c r="A34" s="74"/>
      <c r="B34" s="75"/>
      <c r="C34" s="30" t="s">
        <v>58</v>
      </c>
      <c r="D34" s="58">
        <v>72486452685</v>
      </c>
      <c r="E34" s="59"/>
      <c r="F34" s="60">
        <v>61180763447</v>
      </c>
      <c r="G34" s="61"/>
      <c r="H34" s="32">
        <v>61180763447</v>
      </c>
      <c r="I34" s="32">
        <v>49923471081</v>
      </c>
      <c r="J34" s="5">
        <f t="shared" si="12"/>
        <v>81.599947872909382</v>
      </c>
      <c r="K34" s="32">
        <v>61180763447</v>
      </c>
      <c r="L34" s="32">
        <v>48629904038</v>
      </c>
      <c r="M34" s="5">
        <f t="shared" si="13"/>
        <v>79.485611650020317</v>
      </c>
      <c r="N34" s="5">
        <f t="shared" si="14"/>
        <v>97.408900032409193</v>
      </c>
      <c r="O34" s="32">
        <v>61180763447</v>
      </c>
      <c r="P34" s="58">
        <v>48629904038</v>
      </c>
      <c r="Q34" s="59"/>
      <c r="R34" s="5">
        <f t="shared" si="15"/>
        <v>79.485611650020317</v>
      </c>
      <c r="S34" s="5">
        <f t="shared" si="16"/>
        <v>100</v>
      </c>
      <c r="T34" s="32">
        <v>61180763447</v>
      </c>
      <c r="U34" s="32">
        <v>45450205574</v>
      </c>
      <c r="V34" s="5">
        <f t="shared" si="17"/>
        <v>74.288392320198568</v>
      </c>
      <c r="W34" s="5">
        <f>U34*100/P34</f>
        <v>93.461433809296963</v>
      </c>
      <c r="X34" s="32">
        <v>61180763447</v>
      </c>
      <c r="Y34" s="32">
        <v>42298130178</v>
      </c>
      <c r="Z34" s="5">
        <f t="shared" si="18"/>
        <v>69.136322914051661</v>
      </c>
      <c r="AA34" s="5">
        <f t="shared" si="19"/>
        <v>93.064771971453609</v>
      </c>
      <c r="AB34" s="32">
        <v>61180763447</v>
      </c>
      <c r="AC34" s="32">
        <v>35643057308</v>
      </c>
      <c r="AD34" s="5">
        <f t="shared" si="20"/>
        <v>58.258601723525501</v>
      </c>
      <c r="AE34" s="5">
        <f t="shared" si="21"/>
        <v>84.266271719355061</v>
      </c>
      <c r="AF34" s="32">
        <v>50298256533</v>
      </c>
      <c r="AG34" s="32">
        <v>20838976469</v>
      </c>
      <c r="AH34" s="5">
        <f t="shared" si="22"/>
        <v>41.430812726735034</v>
      </c>
      <c r="AI34" s="5">
        <f t="shared" si="23"/>
        <v>58.465737910543218</v>
      </c>
    </row>
    <row r="35" spans="1:37" ht="26.25" customHeight="1" x14ac:dyDescent="0.3">
      <c r="A35" s="62" t="s">
        <v>74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4"/>
    </row>
    <row r="36" spans="1:37" s="7" customFormat="1" ht="16.2" customHeight="1" x14ac:dyDescent="0.3">
      <c r="A36" s="65">
        <v>1</v>
      </c>
      <c r="B36" s="65" t="s">
        <v>56</v>
      </c>
      <c r="C36" s="16" t="s">
        <v>61</v>
      </c>
      <c r="D36" s="3">
        <v>20</v>
      </c>
      <c r="E36" s="3">
        <v>16</v>
      </c>
      <c r="F36" s="4">
        <v>14</v>
      </c>
      <c r="G36" s="4">
        <v>12</v>
      </c>
      <c r="H36" s="3">
        <v>12</v>
      </c>
      <c r="I36" s="3">
        <v>12</v>
      </c>
      <c r="J36" s="5">
        <f t="shared" ref="J36:J49" si="24">I36*100/H36</f>
        <v>100</v>
      </c>
      <c r="K36" s="3">
        <v>12</v>
      </c>
      <c r="L36" s="3">
        <v>12</v>
      </c>
      <c r="M36" s="5">
        <f t="shared" ref="M36:M49" si="25">L36*100/K36</f>
        <v>100</v>
      </c>
      <c r="N36" s="5">
        <f t="shared" ref="N36:N49" si="26">L36*100/I36</f>
        <v>100</v>
      </c>
      <c r="O36" s="3">
        <v>12</v>
      </c>
      <c r="P36" s="3">
        <v>12</v>
      </c>
      <c r="Q36" s="3">
        <v>14</v>
      </c>
      <c r="R36" s="5">
        <f t="shared" ref="R36:R49" si="27">P36*100/O36</f>
        <v>100</v>
      </c>
      <c r="S36" s="5">
        <f t="shared" ref="S36:S49" si="28">P36*100/L36</f>
        <v>100</v>
      </c>
      <c r="T36" s="6">
        <v>14</v>
      </c>
      <c r="U36" s="6">
        <v>9</v>
      </c>
      <c r="V36" s="5">
        <f t="shared" ref="V36:V49" si="29">U36*100/T36</f>
        <v>64.285714285714292</v>
      </c>
      <c r="W36" s="5">
        <f>U36*100/Q36</f>
        <v>64.285714285714292</v>
      </c>
      <c r="X36" s="6">
        <v>14</v>
      </c>
      <c r="Y36" s="6">
        <v>9</v>
      </c>
      <c r="Z36" s="5">
        <f t="shared" ref="Z36:Z49" si="30">Y36*100/X36</f>
        <v>64.285714285714292</v>
      </c>
      <c r="AA36" s="5">
        <f t="shared" ref="AA36:AA49" si="31">Y36*100/U36</f>
        <v>100</v>
      </c>
      <c r="AB36" s="6">
        <v>14</v>
      </c>
      <c r="AC36" s="6">
        <v>8</v>
      </c>
      <c r="AD36" s="5">
        <f t="shared" ref="AD36:AD49" si="32">AC36*100/AB36</f>
        <v>57.142857142857146</v>
      </c>
      <c r="AE36" s="5">
        <f t="shared" ref="AE36:AE49" si="33">AC36*100/Y36</f>
        <v>88.888888888888886</v>
      </c>
      <c r="AF36" s="6">
        <v>12</v>
      </c>
      <c r="AG36" s="6">
        <v>4</v>
      </c>
      <c r="AH36" s="5">
        <f t="shared" ref="AH36:AH49" si="34">AG36*100/AF36</f>
        <v>33.333333333333336</v>
      </c>
      <c r="AI36" s="5">
        <f t="shared" ref="AI36:AI49" si="35">AG36*100/AC36</f>
        <v>50</v>
      </c>
      <c r="AJ36" s="12"/>
      <c r="AK36" s="13"/>
    </row>
    <row r="37" spans="1:37" s="7" customFormat="1" ht="76.8" customHeight="1" x14ac:dyDescent="0.3">
      <c r="A37" s="66"/>
      <c r="B37" s="66"/>
      <c r="C37" s="28" t="s">
        <v>58</v>
      </c>
      <c r="D37" s="58">
        <v>69258418918.399994</v>
      </c>
      <c r="E37" s="59"/>
      <c r="F37" s="60">
        <v>34967624076.400002</v>
      </c>
      <c r="G37" s="61"/>
      <c r="H37" s="32">
        <v>34967624076.400002</v>
      </c>
      <c r="I37" s="32">
        <v>34967624076.400002</v>
      </c>
      <c r="J37" s="5">
        <f t="shared" si="24"/>
        <v>100</v>
      </c>
      <c r="K37" s="32">
        <v>34967624076.400002</v>
      </c>
      <c r="L37" s="32">
        <v>34967624076.400002</v>
      </c>
      <c r="M37" s="5">
        <f t="shared" si="25"/>
        <v>100</v>
      </c>
      <c r="N37" s="5">
        <f t="shared" si="26"/>
        <v>100</v>
      </c>
      <c r="O37" s="32">
        <v>34967624076.400002</v>
      </c>
      <c r="P37" s="58">
        <v>34967624076.400002</v>
      </c>
      <c r="Q37" s="59"/>
      <c r="R37" s="5">
        <f t="shared" si="27"/>
        <v>100</v>
      </c>
      <c r="S37" s="5">
        <f t="shared" si="28"/>
        <v>100</v>
      </c>
      <c r="T37" s="32">
        <v>34967624076.400002</v>
      </c>
      <c r="U37" s="32">
        <v>5737576870</v>
      </c>
      <c r="V37" s="5">
        <f t="shared" si="29"/>
        <v>16.40825484014611</v>
      </c>
      <c r="W37" s="5">
        <f>U37*100/P37</f>
        <v>16.40825484014611</v>
      </c>
      <c r="X37" s="32">
        <v>34967624076.400002</v>
      </c>
      <c r="Y37" s="32">
        <v>5737576870</v>
      </c>
      <c r="Z37" s="5">
        <f t="shared" si="30"/>
        <v>16.40825484014611</v>
      </c>
      <c r="AA37" s="5">
        <f t="shared" si="31"/>
        <v>100</v>
      </c>
      <c r="AB37" s="32">
        <v>34967624076.400002</v>
      </c>
      <c r="AC37" s="32">
        <v>4716976870</v>
      </c>
      <c r="AD37" s="5">
        <f t="shared" si="32"/>
        <v>13.489554965741966</v>
      </c>
      <c r="AE37" s="5">
        <f t="shared" si="33"/>
        <v>82.212003026287988</v>
      </c>
      <c r="AF37" s="32">
        <v>32892624076.400002</v>
      </c>
      <c r="AG37" s="32">
        <v>2495976870</v>
      </c>
      <c r="AH37" s="5">
        <f t="shared" si="34"/>
        <v>7.5882570639623381</v>
      </c>
      <c r="AI37" s="5">
        <f t="shared" si="35"/>
        <v>52.914757455658247</v>
      </c>
      <c r="AJ37" s="12"/>
      <c r="AK37" s="13"/>
    </row>
    <row r="38" spans="1:37" s="7" customFormat="1" ht="16.2" customHeight="1" x14ac:dyDescent="0.3">
      <c r="A38" s="65">
        <v>2</v>
      </c>
      <c r="B38" s="65" t="s">
        <v>52</v>
      </c>
      <c r="C38" s="16" t="s">
        <v>61</v>
      </c>
      <c r="D38" s="3">
        <v>26</v>
      </c>
      <c r="E38" s="3">
        <v>26</v>
      </c>
      <c r="F38" s="4">
        <v>20</v>
      </c>
      <c r="G38" s="4">
        <v>20</v>
      </c>
      <c r="H38" s="3">
        <v>20</v>
      </c>
      <c r="I38" s="3">
        <v>17</v>
      </c>
      <c r="J38" s="5">
        <f t="shared" si="24"/>
        <v>85</v>
      </c>
      <c r="K38" s="3">
        <v>20</v>
      </c>
      <c r="L38" s="3">
        <v>17</v>
      </c>
      <c r="M38" s="5">
        <f t="shared" si="25"/>
        <v>85</v>
      </c>
      <c r="N38" s="5">
        <f t="shared" si="26"/>
        <v>100</v>
      </c>
      <c r="O38" s="3">
        <v>20</v>
      </c>
      <c r="P38" s="3">
        <v>17</v>
      </c>
      <c r="Q38" s="3">
        <v>17</v>
      </c>
      <c r="R38" s="5">
        <f t="shared" si="27"/>
        <v>85</v>
      </c>
      <c r="S38" s="5">
        <f t="shared" si="28"/>
        <v>100</v>
      </c>
      <c r="T38" s="6">
        <v>20</v>
      </c>
      <c r="U38" s="6">
        <v>7</v>
      </c>
      <c r="V38" s="5">
        <f t="shared" si="29"/>
        <v>35</v>
      </c>
      <c r="W38" s="5">
        <f>U38*100/Q38</f>
        <v>41.176470588235297</v>
      </c>
      <c r="X38" s="6">
        <v>20</v>
      </c>
      <c r="Y38" s="6">
        <v>7</v>
      </c>
      <c r="Z38" s="5">
        <f t="shared" si="30"/>
        <v>35</v>
      </c>
      <c r="AA38" s="5">
        <f t="shared" si="31"/>
        <v>100</v>
      </c>
      <c r="AB38" s="6">
        <v>20</v>
      </c>
      <c r="AC38" s="6">
        <v>5</v>
      </c>
      <c r="AD38" s="5">
        <f t="shared" si="32"/>
        <v>25</v>
      </c>
      <c r="AE38" s="5">
        <f t="shared" si="33"/>
        <v>71.428571428571431</v>
      </c>
      <c r="AF38" s="6">
        <v>18</v>
      </c>
      <c r="AG38" s="6">
        <v>2</v>
      </c>
      <c r="AH38" s="5">
        <f t="shared" si="34"/>
        <v>11.111111111111111</v>
      </c>
      <c r="AI38" s="5">
        <f t="shared" si="35"/>
        <v>40</v>
      </c>
      <c r="AJ38" s="12"/>
      <c r="AK38" s="13"/>
    </row>
    <row r="39" spans="1:37" s="7" customFormat="1" ht="76.8" customHeight="1" x14ac:dyDescent="0.3">
      <c r="A39" s="66"/>
      <c r="B39" s="66"/>
      <c r="C39" s="28" t="s">
        <v>58</v>
      </c>
      <c r="D39" s="58">
        <v>9136661140.7999992</v>
      </c>
      <c r="E39" s="59"/>
      <c r="F39" s="60">
        <v>11333515163.5</v>
      </c>
      <c r="G39" s="61"/>
      <c r="H39" s="32">
        <v>11333515163.5</v>
      </c>
      <c r="I39" s="32">
        <v>10198648827.5</v>
      </c>
      <c r="J39" s="5">
        <f t="shared" si="24"/>
        <v>89.986634158704106</v>
      </c>
      <c r="K39" s="32">
        <v>11333515163.5</v>
      </c>
      <c r="L39" s="32">
        <v>10198648827.5</v>
      </c>
      <c r="M39" s="5">
        <f t="shared" si="25"/>
        <v>89.986634158704106</v>
      </c>
      <c r="N39" s="5">
        <f t="shared" si="26"/>
        <v>100</v>
      </c>
      <c r="O39" s="32">
        <v>11333515163.5</v>
      </c>
      <c r="P39" s="58">
        <v>10198648827.5</v>
      </c>
      <c r="Q39" s="59"/>
      <c r="R39" s="5">
        <f t="shared" si="27"/>
        <v>89.986634158704106</v>
      </c>
      <c r="S39" s="5">
        <f t="shared" si="28"/>
        <v>100</v>
      </c>
      <c r="T39" s="32">
        <v>11333515163.5</v>
      </c>
      <c r="U39" s="32">
        <v>2357531264</v>
      </c>
      <c r="V39" s="5">
        <f t="shared" si="29"/>
        <v>20.801412712558196</v>
      </c>
      <c r="W39" s="5">
        <f>U39*100/P39</f>
        <v>23.116113750706553</v>
      </c>
      <c r="X39" s="32">
        <v>11333515163.5</v>
      </c>
      <c r="Y39" s="32">
        <v>2357531264</v>
      </c>
      <c r="Z39" s="5">
        <f t="shared" si="30"/>
        <v>20.801412712558196</v>
      </c>
      <c r="AA39" s="5">
        <f t="shared" si="31"/>
        <v>100</v>
      </c>
      <c r="AB39" s="32">
        <v>11333515163.5</v>
      </c>
      <c r="AC39" s="32">
        <v>1020000000</v>
      </c>
      <c r="AD39" s="5">
        <f t="shared" si="32"/>
        <v>8.9998556077724885</v>
      </c>
      <c r="AE39" s="5">
        <f t="shared" si="33"/>
        <v>43.265598025172146</v>
      </c>
      <c r="AF39" s="32">
        <v>11213515163.5</v>
      </c>
      <c r="AG39" s="32">
        <v>340000000</v>
      </c>
      <c r="AH39" s="5">
        <f t="shared" si="34"/>
        <v>3.0320554709436722</v>
      </c>
      <c r="AI39" s="5">
        <f t="shared" si="35"/>
        <v>33.333333333333336</v>
      </c>
      <c r="AJ39" s="12"/>
      <c r="AK39" s="13"/>
    </row>
    <row r="40" spans="1:37" s="7" customFormat="1" ht="16.2" customHeight="1" x14ac:dyDescent="0.3">
      <c r="A40" s="65">
        <v>3</v>
      </c>
      <c r="B40" s="65" t="s">
        <v>51</v>
      </c>
      <c r="C40" s="16" t="s">
        <v>61</v>
      </c>
      <c r="D40" s="3">
        <v>130</v>
      </c>
      <c r="E40" s="3">
        <v>90</v>
      </c>
      <c r="F40" s="4">
        <v>150</v>
      </c>
      <c r="G40" s="4">
        <v>115</v>
      </c>
      <c r="H40" s="3">
        <v>123</v>
      </c>
      <c r="I40" s="3">
        <v>105</v>
      </c>
      <c r="J40" s="5">
        <f t="shared" si="24"/>
        <v>85.365853658536579</v>
      </c>
      <c r="K40" s="3">
        <v>123</v>
      </c>
      <c r="L40" s="3">
        <v>100</v>
      </c>
      <c r="M40" s="5">
        <f t="shared" si="25"/>
        <v>81.300813008130078</v>
      </c>
      <c r="N40" s="5">
        <f t="shared" si="26"/>
        <v>95.238095238095241</v>
      </c>
      <c r="O40" s="3">
        <v>123</v>
      </c>
      <c r="P40" s="3">
        <v>100</v>
      </c>
      <c r="Q40" s="3">
        <v>125</v>
      </c>
      <c r="R40" s="5">
        <f t="shared" si="27"/>
        <v>81.300813008130078</v>
      </c>
      <c r="S40" s="5">
        <f t="shared" si="28"/>
        <v>100</v>
      </c>
      <c r="T40" s="6">
        <v>157</v>
      </c>
      <c r="U40" s="6">
        <v>111</v>
      </c>
      <c r="V40" s="5">
        <f t="shared" si="29"/>
        <v>70.70063694267516</v>
      </c>
      <c r="W40" s="5">
        <f>U40*100/Q40</f>
        <v>88.8</v>
      </c>
      <c r="X40" s="6">
        <v>155</v>
      </c>
      <c r="Y40" s="6">
        <v>102</v>
      </c>
      <c r="Z40" s="5">
        <f t="shared" si="30"/>
        <v>65.806451612903231</v>
      </c>
      <c r="AA40" s="5">
        <f t="shared" si="31"/>
        <v>91.891891891891888</v>
      </c>
      <c r="AB40" s="6">
        <v>152</v>
      </c>
      <c r="AC40" s="6">
        <v>89</v>
      </c>
      <c r="AD40" s="5">
        <f t="shared" si="32"/>
        <v>58.55263157894737</v>
      </c>
      <c r="AE40" s="5">
        <f t="shared" si="33"/>
        <v>87.254901960784309</v>
      </c>
      <c r="AF40" s="6">
        <v>63</v>
      </c>
      <c r="AG40" s="6">
        <v>44</v>
      </c>
      <c r="AH40" s="5">
        <f t="shared" si="34"/>
        <v>69.841269841269835</v>
      </c>
      <c r="AI40" s="5">
        <f t="shared" si="35"/>
        <v>49.438202247191015</v>
      </c>
      <c r="AJ40" s="12"/>
      <c r="AK40" s="13"/>
    </row>
    <row r="41" spans="1:37" s="7" customFormat="1" ht="76.8" customHeight="1" x14ac:dyDescent="0.3">
      <c r="A41" s="66"/>
      <c r="B41" s="66"/>
      <c r="C41" s="28" t="s">
        <v>58</v>
      </c>
      <c r="D41" s="58">
        <v>45635626691.600006</v>
      </c>
      <c r="E41" s="59"/>
      <c r="F41" s="60">
        <v>62878940012.416267</v>
      </c>
      <c r="G41" s="61"/>
      <c r="H41" s="32">
        <v>62878940012.416267</v>
      </c>
      <c r="I41" s="32">
        <v>49903298330.976273</v>
      </c>
      <c r="J41" s="5">
        <f t="shared" si="24"/>
        <v>79.364089663601533</v>
      </c>
      <c r="K41" s="32">
        <v>62878940012.416267</v>
      </c>
      <c r="L41" s="32">
        <v>44248047834.976273</v>
      </c>
      <c r="M41" s="5">
        <f t="shared" si="25"/>
        <v>70.370219068958406</v>
      </c>
      <c r="N41" s="5">
        <f t="shared" si="26"/>
        <v>88.667581732789714</v>
      </c>
      <c r="O41" s="32">
        <v>62878940012.416267</v>
      </c>
      <c r="P41" s="58">
        <v>44248047834.976273</v>
      </c>
      <c r="Q41" s="59"/>
      <c r="R41" s="5">
        <f t="shared" si="27"/>
        <v>70.370219068958406</v>
      </c>
      <c r="S41" s="5">
        <f t="shared" si="28"/>
        <v>100</v>
      </c>
      <c r="T41" s="32">
        <v>61054940012.416267</v>
      </c>
      <c r="U41" s="32">
        <v>36591366015.160782</v>
      </c>
      <c r="V41" s="5">
        <f t="shared" si="29"/>
        <v>59.931867933568491</v>
      </c>
      <c r="W41" s="5">
        <f>U41*100/P41</f>
        <v>82.696000853255271</v>
      </c>
      <c r="X41" s="32">
        <v>60606940012.416267</v>
      </c>
      <c r="Y41" s="32">
        <v>24868390597.959339</v>
      </c>
      <c r="Z41" s="5">
        <f t="shared" si="30"/>
        <v>41.032249100292255</v>
      </c>
      <c r="AA41" s="5">
        <f t="shared" si="31"/>
        <v>67.962454825151113</v>
      </c>
      <c r="AB41" s="32">
        <v>60343940012.416267</v>
      </c>
      <c r="AC41" s="32">
        <v>15542573442.37627</v>
      </c>
      <c r="AD41" s="5">
        <f t="shared" si="32"/>
        <v>25.756643399781744</v>
      </c>
      <c r="AE41" s="5">
        <f t="shared" si="33"/>
        <v>62.499313661462551</v>
      </c>
      <c r="AF41" s="32">
        <v>25182480113.616268</v>
      </c>
      <c r="AG41" s="32">
        <v>4933431740</v>
      </c>
      <c r="AH41" s="5">
        <f t="shared" si="34"/>
        <v>19.59073021299627</v>
      </c>
      <c r="AI41" s="5">
        <f t="shared" si="35"/>
        <v>31.741408578769683</v>
      </c>
      <c r="AJ41" s="12"/>
      <c r="AK41" s="13"/>
    </row>
    <row r="42" spans="1:37" s="7" customFormat="1" ht="16.2" customHeight="1" x14ac:dyDescent="0.3">
      <c r="A42" s="65">
        <v>4</v>
      </c>
      <c r="B42" s="65" t="s">
        <v>53</v>
      </c>
      <c r="C42" s="16" t="s">
        <v>61</v>
      </c>
      <c r="D42" s="3">
        <v>177</v>
      </c>
      <c r="E42" s="3">
        <v>159</v>
      </c>
      <c r="F42" s="4">
        <v>76</v>
      </c>
      <c r="G42" s="4">
        <v>69</v>
      </c>
      <c r="H42" s="3">
        <v>69</v>
      </c>
      <c r="I42" s="3">
        <v>64</v>
      </c>
      <c r="J42" s="5">
        <f t="shared" si="24"/>
        <v>92.753623188405797</v>
      </c>
      <c r="K42" s="3">
        <v>69</v>
      </c>
      <c r="L42" s="3">
        <v>62</v>
      </c>
      <c r="M42" s="5">
        <f t="shared" si="25"/>
        <v>89.85507246376811</v>
      </c>
      <c r="N42" s="5">
        <f t="shared" si="26"/>
        <v>96.875</v>
      </c>
      <c r="O42" s="3">
        <v>69</v>
      </c>
      <c r="P42" s="3">
        <v>60</v>
      </c>
      <c r="Q42" s="3">
        <v>67</v>
      </c>
      <c r="R42" s="5">
        <f t="shared" si="27"/>
        <v>86.956521739130437</v>
      </c>
      <c r="S42" s="5">
        <f t="shared" si="28"/>
        <v>96.774193548387103</v>
      </c>
      <c r="T42" s="6">
        <v>76</v>
      </c>
      <c r="U42" s="6">
        <v>52</v>
      </c>
      <c r="V42" s="5">
        <f t="shared" si="29"/>
        <v>68.421052631578945</v>
      </c>
      <c r="W42" s="5">
        <f>U42*100/Q42</f>
        <v>77.611940298507463</v>
      </c>
      <c r="X42" s="6">
        <v>76</v>
      </c>
      <c r="Y42" s="6">
        <v>46</v>
      </c>
      <c r="Z42" s="5">
        <f t="shared" si="30"/>
        <v>60.526315789473685</v>
      </c>
      <c r="AA42" s="5">
        <f t="shared" si="31"/>
        <v>88.461538461538467</v>
      </c>
      <c r="AB42" s="6">
        <v>76</v>
      </c>
      <c r="AC42" s="6">
        <v>43</v>
      </c>
      <c r="AD42" s="5">
        <f t="shared" si="32"/>
        <v>56.578947368421055</v>
      </c>
      <c r="AE42" s="5">
        <f t="shared" si="33"/>
        <v>93.478260869565219</v>
      </c>
      <c r="AF42" s="6">
        <v>68</v>
      </c>
      <c r="AG42" s="6">
        <v>21</v>
      </c>
      <c r="AH42" s="5">
        <f t="shared" si="34"/>
        <v>30.882352941176471</v>
      </c>
      <c r="AI42" s="5">
        <f t="shared" si="35"/>
        <v>48.837209302325583</v>
      </c>
      <c r="AJ42" s="12"/>
      <c r="AK42" s="13"/>
    </row>
    <row r="43" spans="1:37" s="7" customFormat="1" ht="76.8" customHeight="1" x14ac:dyDescent="0.3">
      <c r="A43" s="66"/>
      <c r="B43" s="66"/>
      <c r="C43" s="28" t="s">
        <v>58</v>
      </c>
      <c r="D43" s="58">
        <v>16344976332.200001</v>
      </c>
      <c r="E43" s="59"/>
      <c r="F43" s="60">
        <v>8047466993.0066404</v>
      </c>
      <c r="G43" s="61"/>
      <c r="H43" s="32">
        <v>8047466993.0066404</v>
      </c>
      <c r="I43" s="32">
        <v>5847375577.0066395</v>
      </c>
      <c r="J43" s="5">
        <f t="shared" si="24"/>
        <v>72.661069403429536</v>
      </c>
      <c r="K43" s="32">
        <v>8047466993.0066404</v>
      </c>
      <c r="L43" s="32">
        <v>5790200777.0066395</v>
      </c>
      <c r="M43" s="5">
        <f t="shared" si="25"/>
        <v>71.950599884888049</v>
      </c>
      <c r="N43" s="5">
        <f t="shared" si="26"/>
        <v>99.022214337918953</v>
      </c>
      <c r="O43" s="32">
        <v>8047466993.0066404</v>
      </c>
      <c r="P43" s="58">
        <v>5330675785.0066395</v>
      </c>
      <c r="Q43" s="59"/>
      <c r="R43" s="5">
        <f t="shared" si="27"/>
        <v>66.240418129568852</v>
      </c>
      <c r="S43" s="5">
        <f t="shared" si="28"/>
        <v>92.063746842340748</v>
      </c>
      <c r="T43" s="32">
        <v>8047466993.0066404</v>
      </c>
      <c r="U43" s="32">
        <v>2856571668.3510404</v>
      </c>
      <c r="V43" s="5">
        <f t="shared" si="29"/>
        <v>35.496531651927754</v>
      </c>
      <c r="W43" s="5">
        <f>U43*100/P43</f>
        <v>53.587420874208782</v>
      </c>
      <c r="X43" s="32">
        <v>8047466993.0066404</v>
      </c>
      <c r="Y43" s="32">
        <v>2283938513.3510399</v>
      </c>
      <c r="Z43" s="5">
        <f t="shared" si="30"/>
        <v>28.380837291234794</v>
      </c>
      <c r="AA43" s="5">
        <f t="shared" si="31"/>
        <v>79.953832023736567</v>
      </c>
      <c r="AB43" s="32">
        <v>8047466993.0066404</v>
      </c>
      <c r="AC43" s="32">
        <v>2022115113.4806399</v>
      </c>
      <c r="AD43" s="5">
        <f t="shared" si="32"/>
        <v>25.127348956359633</v>
      </c>
      <c r="AE43" s="5">
        <f t="shared" si="33"/>
        <v>88.536320118082017</v>
      </c>
      <c r="AF43" s="32">
        <v>7302234088.0066395</v>
      </c>
      <c r="AG43" s="32">
        <v>547476208</v>
      </c>
      <c r="AH43" s="5">
        <f t="shared" si="34"/>
        <v>7.4973795882439287</v>
      </c>
      <c r="AI43" s="5">
        <f t="shared" si="35"/>
        <v>27.07443331738105</v>
      </c>
      <c r="AJ43" s="12"/>
      <c r="AK43" s="13"/>
    </row>
    <row r="44" spans="1:37" s="7" customFormat="1" ht="16.2" customHeight="1" x14ac:dyDescent="0.3">
      <c r="A44" s="65">
        <v>5</v>
      </c>
      <c r="B44" s="65" t="s">
        <v>55</v>
      </c>
      <c r="C44" s="16" t="s">
        <v>61</v>
      </c>
      <c r="D44" s="3">
        <v>32</v>
      </c>
      <c r="E44" s="3">
        <v>27</v>
      </c>
      <c r="F44" s="4">
        <v>32</v>
      </c>
      <c r="G44" s="4">
        <v>29</v>
      </c>
      <c r="H44" s="3">
        <v>29</v>
      </c>
      <c r="I44" s="3">
        <v>27</v>
      </c>
      <c r="J44" s="5">
        <f t="shared" si="24"/>
        <v>93.103448275862064</v>
      </c>
      <c r="K44" s="3">
        <v>29</v>
      </c>
      <c r="L44" s="3">
        <v>27</v>
      </c>
      <c r="M44" s="5">
        <f t="shared" si="25"/>
        <v>93.103448275862064</v>
      </c>
      <c r="N44" s="5">
        <f t="shared" si="26"/>
        <v>100</v>
      </c>
      <c r="O44" s="3">
        <v>29</v>
      </c>
      <c r="P44" s="3">
        <v>27</v>
      </c>
      <c r="Q44" s="3">
        <v>30</v>
      </c>
      <c r="R44" s="5">
        <f t="shared" si="27"/>
        <v>93.103448275862064</v>
      </c>
      <c r="S44" s="5">
        <f t="shared" si="28"/>
        <v>100</v>
      </c>
      <c r="T44" s="6">
        <v>32</v>
      </c>
      <c r="U44" s="6">
        <v>28</v>
      </c>
      <c r="V44" s="5">
        <f t="shared" si="29"/>
        <v>87.5</v>
      </c>
      <c r="W44" s="5">
        <f>U44*100/Q44</f>
        <v>93.333333333333329</v>
      </c>
      <c r="X44" s="6">
        <v>32</v>
      </c>
      <c r="Y44" s="6">
        <v>28</v>
      </c>
      <c r="Z44" s="5">
        <f t="shared" si="30"/>
        <v>87.5</v>
      </c>
      <c r="AA44" s="5">
        <f t="shared" si="31"/>
        <v>100</v>
      </c>
      <c r="AB44" s="6">
        <v>32</v>
      </c>
      <c r="AC44" s="6">
        <v>26</v>
      </c>
      <c r="AD44" s="5">
        <f t="shared" si="32"/>
        <v>81.25</v>
      </c>
      <c r="AE44" s="5">
        <f t="shared" si="33"/>
        <v>92.857142857142861</v>
      </c>
      <c r="AF44" s="6">
        <v>16</v>
      </c>
      <c r="AG44" s="6">
        <v>23</v>
      </c>
      <c r="AH44" s="5">
        <f t="shared" si="34"/>
        <v>143.75</v>
      </c>
      <c r="AI44" s="5">
        <f t="shared" si="35"/>
        <v>88.461538461538467</v>
      </c>
      <c r="AJ44" s="12"/>
      <c r="AK44" s="13"/>
    </row>
    <row r="45" spans="1:37" s="7" customFormat="1" ht="76.8" customHeight="1" x14ac:dyDescent="0.3">
      <c r="A45" s="66"/>
      <c r="B45" s="66"/>
      <c r="C45" s="28" t="s">
        <v>58</v>
      </c>
      <c r="D45" s="58">
        <v>599325309</v>
      </c>
      <c r="E45" s="59"/>
      <c r="F45" s="60">
        <v>1055310073</v>
      </c>
      <c r="G45" s="61"/>
      <c r="H45" s="32">
        <v>1055310073</v>
      </c>
      <c r="I45" s="32">
        <v>983555073</v>
      </c>
      <c r="J45" s="5">
        <f t="shared" si="24"/>
        <v>93.200576604370198</v>
      </c>
      <c r="K45" s="32">
        <v>1055310073</v>
      </c>
      <c r="L45" s="32">
        <v>983555073</v>
      </c>
      <c r="M45" s="5">
        <f t="shared" si="25"/>
        <v>93.200576604370198</v>
      </c>
      <c r="N45" s="5">
        <f t="shared" si="26"/>
        <v>100</v>
      </c>
      <c r="O45" s="32">
        <v>1055310073</v>
      </c>
      <c r="P45" s="58">
        <v>983555073</v>
      </c>
      <c r="Q45" s="59"/>
      <c r="R45" s="5">
        <f t="shared" si="27"/>
        <v>93.200576604370198</v>
      </c>
      <c r="S45" s="5">
        <f t="shared" si="28"/>
        <v>100</v>
      </c>
      <c r="T45" s="32">
        <v>1055310073</v>
      </c>
      <c r="U45" s="32">
        <v>931555073</v>
      </c>
      <c r="V45" s="5">
        <f t="shared" si="29"/>
        <v>88.273114872466493</v>
      </c>
      <c r="W45" s="5">
        <f>U45*100/P45</f>
        <v>94.713056601762858</v>
      </c>
      <c r="X45" s="32">
        <v>1055310073</v>
      </c>
      <c r="Y45" s="32">
        <v>931555073</v>
      </c>
      <c r="Z45" s="5">
        <f t="shared" si="30"/>
        <v>88.273114872466493</v>
      </c>
      <c r="AA45" s="5">
        <f t="shared" si="31"/>
        <v>100</v>
      </c>
      <c r="AB45" s="32">
        <v>1055310073</v>
      </c>
      <c r="AC45" s="32">
        <v>856380073</v>
      </c>
      <c r="AD45" s="5">
        <f t="shared" si="32"/>
        <v>81.149616109084562</v>
      </c>
      <c r="AE45" s="5">
        <f t="shared" si="33"/>
        <v>91.930160418975035</v>
      </c>
      <c r="AF45" s="32">
        <v>601157392</v>
      </c>
      <c r="AG45" s="32">
        <v>534386380.5</v>
      </c>
      <c r="AH45" s="5">
        <f t="shared" si="34"/>
        <v>88.8929234858348</v>
      </c>
      <c r="AI45" s="5">
        <f t="shared" si="35"/>
        <v>62.400608952515874</v>
      </c>
      <c r="AJ45" s="12"/>
      <c r="AK45" s="13"/>
    </row>
    <row r="46" spans="1:37" s="7" customFormat="1" ht="16.2" customHeight="1" x14ac:dyDescent="0.3">
      <c r="A46" s="65">
        <v>6</v>
      </c>
      <c r="B46" s="65" t="s">
        <v>54</v>
      </c>
      <c r="C46" s="16" t="s">
        <v>61</v>
      </c>
      <c r="D46" s="3">
        <v>4</v>
      </c>
      <c r="E46" s="3">
        <v>4</v>
      </c>
      <c r="F46" s="4">
        <v>51</v>
      </c>
      <c r="G46" s="4">
        <v>47</v>
      </c>
      <c r="H46" s="3">
        <v>47</v>
      </c>
      <c r="I46" s="3">
        <v>46</v>
      </c>
      <c r="J46" s="5">
        <f t="shared" si="24"/>
        <v>97.872340425531917</v>
      </c>
      <c r="K46" s="3">
        <v>47</v>
      </c>
      <c r="L46" s="3">
        <v>46</v>
      </c>
      <c r="M46" s="5">
        <f t="shared" si="25"/>
        <v>97.872340425531917</v>
      </c>
      <c r="N46" s="5">
        <f t="shared" si="26"/>
        <v>100</v>
      </c>
      <c r="O46" s="3">
        <v>47</v>
      </c>
      <c r="P46" s="3">
        <v>46</v>
      </c>
      <c r="Q46" s="3">
        <v>46</v>
      </c>
      <c r="R46" s="5">
        <f t="shared" si="27"/>
        <v>97.872340425531917</v>
      </c>
      <c r="S46" s="5">
        <f t="shared" si="28"/>
        <v>100</v>
      </c>
      <c r="T46" s="6">
        <v>51</v>
      </c>
      <c r="U46" s="6">
        <v>46</v>
      </c>
      <c r="V46" s="5">
        <f t="shared" si="29"/>
        <v>90.196078431372555</v>
      </c>
      <c r="W46" s="5">
        <f>U46*100/Q46</f>
        <v>100</v>
      </c>
      <c r="X46" s="6">
        <v>51</v>
      </c>
      <c r="Y46" s="6">
        <v>46</v>
      </c>
      <c r="Z46" s="5">
        <f t="shared" si="30"/>
        <v>90.196078431372555</v>
      </c>
      <c r="AA46" s="5">
        <f t="shared" si="31"/>
        <v>100</v>
      </c>
      <c r="AB46" s="6">
        <v>51</v>
      </c>
      <c r="AC46" s="6">
        <v>39</v>
      </c>
      <c r="AD46" s="5">
        <f t="shared" si="32"/>
        <v>76.470588235294116</v>
      </c>
      <c r="AE46" s="5">
        <f t="shared" si="33"/>
        <v>84.782608695652172</v>
      </c>
      <c r="AF46" s="6">
        <v>51</v>
      </c>
      <c r="AG46" s="6">
        <v>13</v>
      </c>
      <c r="AH46" s="5">
        <f t="shared" si="34"/>
        <v>25.490196078431371</v>
      </c>
      <c r="AI46" s="5">
        <f t="shared" si="35"/>
        <v>33.333333333333336</v>
      </c>
      <c r="AJ46" s="12"/>
      <c r="AK46" s="13"/>
    </row>
    <row r="47" spans="1:37" s="7" customFormat="1" ht="76.8" customHeight="1" x14ac:dyDescent="0.3">
      <c r="A47" s="66"/>
      <c r="B47" s="66"/>
      <c r="C47" s="28" t="s">
        <v>58</v>
      </c>
      <c r="D47" s="58">
        <v>302000000</v>
      </c>
      <c r="E47" s="59"/>
      <c r="F47" s="60">
        <v>5252719904</v>
      </c>
      <c r="G47" s="61"/>
      <c r="H47" s="32">
        <v>5252719904</v>
      </c>
      <c r="I47" s="32">
        <v>5182719904</v>
      </c>
      <c r="J47" s="5">
        <f t="shared" si="24"/>
        <v>98.667357078250177</v>
      </c>
      <c r="K47" s="32">
        <v>5252719904</v>
      </c>
      <c r="L47" s="32">
        <v>5182719904</v>
      </c>
      <c r="M47" s="5">
        <f t="shared" si="25"/>
        <v>98.667357078250177</v>
      </c>
      <c r="N47" s="5">
        <f t="shared" si="26"/>
        <v>100</v>
      </c>
      <c r="O47" s="32">
        <v>5252719904</v>
      </c>
      <c r="P47" s="58">
        <v>5182719904</v>
      </c>
      <c r="Q47" s="59"/>
      <c r="R47" s="5">
        <f t="shared" si="27"/>
        <v>98.667357078250177</v>
      </c>
      <c r="S47" s="5">
        <f t="shared" si="28"/>
        <v>100</v>
      </c>
      <c r="T47" s="32">
        <v>5252719904</v>
      </c>
      <c r="U47" s="32">
        <v>5182719904</v>
      </c>
      <c r="V47" s="5">
        <f t="shared" si="29"/>
        <v>98.667357078250177</v>
      </c>
      <c r="W47" s="5">
        <f>U47*100/P47</f>
        <v>100</v>
      </c>
      <c r="X47" s="32">
        <v>5252719904</v>
      </c>
      <c r="Y47" s="32">
        <v>5182719904</v>
      </c>
      <c r="Z47" s="5">
        <f t="shared" si="30"/>
        <v>98.667357078250177</v>
      </c>
      <c r="AA47" s="5">
        <f t="shared" si="31"/>
        <v>100</v>
      </c>
      <c r="AB47" s="32">
        <v>5252719904</v>
      </c>
      <c r="AC47" s="32">
        <v>4451019904</v>
      </c>
      <c r="AD47" s="5">
        <f t="shared" si="32"/>
        <v>84.737430994759549</v>
      </c>
      <c r="AE47" s="5">
        <f t="shared" si="33"/>
        <v>85.881930462125169</v>
      </c>
      <c r="AF47" s="32">
        <v>5252719904</v>
      </c>
      <c r="AG47" s="32">
        <v>314940000</v>
      </c>
      <c r="AH47" s="5">
        <f t="shared" si="34"/>
        <v>5.9957508825126951</v>
      </c>
      <c r="AI47" s="5">
        <f t="shared" si="35"/>
        <v>7.0756816817865209</v>
      </c>
      <c r="AJ47" s="12"/>
      <c r="AK47" s="13"/>
    </row>
    <row r="48" spans="1:37" ht="16.2" customHeight="1" x14ac:dyDescent="0.3">
      <c r="A48" s="72" t="s">
        <v>78</v>
      </c>
      <c r="B48" s="73"/>
      <c r="C48" s="29" t="s">
        <v>61</v>
      </c>
      <c r="D48" s="3">
        <v>389</v>
      </c>
      <c r="E48" s="3">
        <v>322</v>
      </c>
      <c r="F48" s="4">
        <v>343</v>
      </c>
      <c r="G48" s="4">
        <v>292</v>
      </c>
      <c r="H48" s="3">
        <v>300</v>
      </c>
      <c r="I48" s="3">
        <v>271</v>
      </c>
      <c r="J48" s="5">
        <f t="shared" si="24"/>
        <v>90.333333333333329</v>
      </c>
      <c r="K48" s="3">
        <v>300</v>
      </c>
      <c r="L48" s="3">
        <v>264</v>
      </c>
      <c r="M48" s="5">
        <f t="shared" si="25"/>
        <v>88</v>
      </c>
      <c r="N48" s="5">
        <f t="shared" si="26"/>
        <v>97.416974169741692</v>
      </c>
      <c r="O48" s="3">
        <v>300</v>
      </c>
      <c r="P48" s="3">
        <v>262</v>
      </c>
      <c r="Q48" s="3">
        <v>299</v>
      </c>
      <c r="R48" s="5">
        <f t="shared" si="27"/>
        <v>87.333333333333329</v>
      </c>
      <c r="S48" s="5">
        <f t="shared" si="28"/>
        <v>99.242424242424249</v>
      </c>
      <c r="T48" s="6">
        <v>350</v>
      </c>
      <c r="U48" s="6">
        <v>253</v>
      </c>
      <c r="V48" s="5">
        <f t="shared" si="29"/>
        <v>72.285714285714292</v>
      </c>
      <c r="W48" s="5">
        <f>U48*100/Q48</f>
        <v>84.615384615384613</v>
      </c>
      <c r="X48" s="6">
        <v>348</v>
      </c>
      <c r="Y48" s="6">
        <v>238</v>
      </c>
      <c r="Z48" s="5">
        <f t="shared" si="30"/>
        <v>68.390804597701148</v>
      </c>
      <c r="AA48" s="5">
        <f t="shared" si="31"/>
        <v>94.071146245059282</v>
      </c>
      <c r="AB48" s="6">
        <v>345</v>
      </c>
      <c r="AC48" s="6">
        <v>210</v>
      </c>
      <c r="AD48" s="5">
        <f t="shared" si="32"/>
        <v>60.869565217391305</v>
      </c>
      <c r="AE48" s="5">
        <f t="shared" si="33"/>
        <v>88.235294117647058</v>
      </c>
      <c r="AF48" s="6">
        <v>228</v>
      </c>
      <c r="AG48" s="6">
        <v>107</v>
      </c>
      <c r="AH48" s="5">
        <f t="shared" si="34"/>
        <v>46.929824561403507</v>
      </c>
      <c r="AI48" s="5">
        <f t="shared" si="35"/>
        <v>50.952380952380949</v>
      </c>
    </row>
    <row r="49" spans="1:37" ht="76.8" customHeight="1" x14ac:dyDescent="0.3">
      <c r="A49" s="74"/>
      <c r="B49" s="75"/>
      <c r="C49" s="30" t="s">
        <v>58</v>
      </c>
      <c r="D49" s="58">
        <v>141277008392</v>
      </c>
      <c r="E49" s="59"/>
      <c r="F49" s="60">
        <v>123535576222.32291</v>
      </c>
      <c r="G49" s="61"/>
      <c r="H49" s="32">
        <v>123535576222.32291</v>
      </c>
      <c r="I49" s="32">
        <v>107083221788.88292</v>
      </c>
      <c r="J49" s="5">
        <f t="shared" si="24"/>
        <v>86.68209196366945</v>
      </c>
      <c r="K49" s="32">
        <v>123535576222.32291</v>
      </c>
      <c r="L49" s="32">
        <v>101370796492.88292</v>
      </c>
      <c r="M49" s="5">
        <f t="shared" si="25"/>
        <v>82.057978432422757</v>
      </c>
      <c r="N49" s="5">
        <f t="shared" si="26"/>
        <v>94.665433855490278</v>
      </c>
      <c r="O49" s="32">
        <v>123535576222.32291</v>
      </c>
      <c r="P49" s="58">
        <v>100911271500.88292</v>
      </c>
      <c r="Q49" s="59"/>
      <c r="R49" s="5">
        <f t="shared" si="27"/>
        <v>81.686000573046442</v>
      </c>
      <c r="S49" s="5">
        <f t="shared" si="28"/>
        <v>99.546688979569893</v>
      </c>
      <c r="T49" s="32">
        <v>121711576222.32291</v>
      </c>
      <c r="U49" s="32">
        <v>53657320794.511826</v>
      </c>
      <c r="V49" s="5">
        <f t="shared" si="29"/>
        <v>44.085634628952107</v>
      </c>
      <c r="W49" s="5">
        <f>U49*100/P49</f>
        <v>53.172772472738444</v>
      </c>
      <c r="X49" s="32">
        <v>121263576222.32291</v>
      </c>
      <c r="Y49" s="32">
        <v>41361712222.310379</v>
      </c>
      <c r="Z49" s="5">
        <f t="shared" si="30"/>
        <v>34.108933210478973</v>
      </c>
      <c r="AA49" s="5">
        <f t="shared" si="31"/>
        <v>77.084937544143898</v>
      </c>
      <c r="AB49" s="32">
        <v>121000576222.32291</v>
      </c>
      <c r="AC49" s="32">
        <v>28609065402.856911</v>
      </c>
      <c r="AD49" s="5">
        <f t="shared" si="32"/>
        <v>23.643743109364582</v>
      </c>
      <c r="AE49" s="5">
        <f t="shared" si="33"/>
        <v>69.167991037434049</v>
      </c>
      <c r="AF49" s="32">
        <v>82444730737.522903</v>
      </c>
      <c r="AG49" s="32">
        <v>9166211198.5</v>
      </c>
      <c r="AH49" s="5">
        <f t="shared" si="34"/>
        <v>11.118007320179409</v>
      </c>
      <c r="AI49" s="5">
        <f t="shared" si="35"/>
        <v>32.039533866019475</v>
      </c>
    </row>
    <row r="50" spans="1:37" ht="26.25" customHeight="1" x14ac:dyDescent="0.3">
      <c r="A50" s="62" t="s">
        <v>72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4"/>
    </row>
    <row r="51" spans="1:37" s="7" customFormat="1" ht="16.2" customHeight="1" x14ac:dyDescent="0.3">
      <c r="A51" s="65">
        <v>1</v>
      </c>
      <c r="B51" s="65" t="s">
        <v>56</v>
      </c>
      <c r="C51" s="16" t="s">
        <v>61</v>
      </c>
      <c r="D51" s="3">
        <v>2</v>
      </c>
      <c r="E51" s="3">
        <v>2</v>
      </c>
      <c r="F51" s="4">
        <v>2</v>
      </c>
      <c r="G51" s="4">
        <v>2</v>
      </c>
      <c r="H51" s="3">
        <v>2</v>
      </c>
      <c r="I51" s="3">
        <v>2</v>
      </c>
      <c r="J51" s="5">
        <f t="shared" ref="J51:J66" si="36">I51*100/H51</f>
        <v>100</v>
      </c>
      <c r="K51" s="3">
        <v>2</v>
      </c>
      <c r="L51" s="3">
        <v>2</v>
      </c>
      <c r="M51" s="5">
        <f t="shared" ref="M51:M66" si="37">L51*100/K51</f>
        <v>100</v>
      </c>
      <c r="N51" s="5">
        <f t="shared" ref="N51:N66" si="38">L51*100/I51</f>
        <v>100</v>
      </c>
      <c r="O51" s="3">
        <v>2</v>
      </c>
      <c r="P51" s="3">
        <v>2</v>
      </c>
      <c r="Q51" s="3">
        <v>2</v>
      </c>
      <c r="R51" s="5">
        <f t="shared" ref="R51:R66" si="39">P51*100/O51</f>
        <v>100</v>
      </c>
      <c r="S51" s="5">
        <f t="shared" ref="S51:S66" si="40">P51*100/L51</f>
        <v>100</v>
      </c>
      <c r="T51" s="6">
        <v>2</v>
      </c>
      <c r="U51" s="6">
        <v>2</v>
      </c>
      <c r="V51" s="5">
        <f t="shared" ref="V51:V66" si="41">U51*100/T51</f>
        <v>100</v>
      </c>
      <c r="W51" s="5">
        <f>U51*100/Q51</f>
        <v>100</v>
      </c>
      <c r="X51" s="6">
        <v>2</v>
      </c>
      <c r="Y51" s="6">
        <v>2</v>
      </c>
      <c r="Z51" s="5">
        <f t="shared" ref="Z51:Z66" si="42">Y51*100/X51</f>
        <v>100</v>
      </c>
      <c r="AA51" s="5">
        <f t="shared" ref="AA51:AA66" si="43">Y51*100/U51</f>
        <v>100</v>
      </c>
      <c r="AB51" s="6">
        <v>2</v>
      </c>
      <c r="AC51" s="6">
        <v>2</v>
      </c>
      <c r="AD51" s="5">
        <f t="shared" ref="AD51:AD66" si="44">AC51*100/AB51</f>
        <v>100</v>
      </c>
      <c r="AE51" s="5">
        <f t="shared" ref="AE51:AE66" si="45">AC51*100/Y51</f>
        <v>100</v>
      </c>
      <c r="AF51" s="6">
        <v>2</v>
      </c>
      <c r="AG51" s="6">
        <v>1</v>
      </c>
      <c r="AH51" s="5">
        <f t="shared" ref="AH51:AH66" si="46">AG51*100/AF51</f>
        <v>50</v>
      </c>
      <c r="AI51" s="5">
        <f t="shared" ref="AI51:AI66" si="47">AG51*100/AC51</f>
        <v>50</v>
      </c>
      <c r="AJ51" s="12"/>
      <c r="AK51" s="13"/>
    </row>
    <row r="52" spans="1:37" s="7" customFormat="1" ht="76.8" customHeight="1" x14ac:dyDescent="0.3">
      <c r="A52" s="66"/>
      <c r="B52" s="66"/>
      <c r="C52" s="28" t="s">
        <v>58</v>
      </c>
      <c r="D52" s="58">
        <v>200000000</v>
      </c>
      <c r="E52" s="59"/>
      <c r="F52" s="60">
        <v>200000000</v>
      </c>
      <c r="G52" s="61"/>
      <c r="H52" s="32">
        <v>200000000</v>
      </c>
      <c r="I52" s="32">
        <v>200000000</v>
      </c>
      <c r="J52" s="5">
        <f t="shared" si="36"/>
        <v>100</v>
      </c>
      <c r="K52" s="32">
        <v>200000000</v>
      </c>
      <c r="L52" s="32">
        <v>200000000</v>
      </c>
      <c r="M52" s="5">
        <f t="shared" si="37"/>
        <v>100</v>
      </c>
      <c r="N52" s="5">
        <f t="shared" si="38"/>
        <v>100</v>
      </c>
      <c r="O52" s="32">
        <v>200000000</v>
      </c>
      <c r="P52" s="58">
        <v>200000000</v>
      </c>
      <c r="Q52" s="59"/>
      <c r="R52" s="5">
        <f t="shared" si="39"/>
        <v>100</v>
      </c>
      <c r="S52" s="5">
        <f t="shared" si="40"/>
        <v>100</v>
      </c>
      <c r="T52" s="32">
        <v>200000000</v>
      </c>
      <c r="U52" s="32">
        <v>200000000</v>
      </c>
      <c r="V52" s="5">
        <f t="shared" si="41"/>
        <v>100</v>
      </c>
      <c r="W52" s="5">
        <f>U52*100/P52</f>
        <v>100</v>
      </c>
      <c r="X52" s="32">
        <v>200000000</v>
      </c>
      <c r="Y52" s="32">
        <v>200000000</v>
      </c>
      <c r="Z52" s="5">
        <f t="shared" si="42"/>
        <v>100</v>
      </c>
      <c r="AA52" s="5">
        <f t="shared" si="43"/>
        <v>100</v>
      </c>
      <c r="AB52" s="32">
        <v>200000000</v>
      </c>
      <c r="AC52" s="32">
        <v>200000000</v>
      </c>
      <c r="AD52" s="5">
        <f t="shared" si="44"/>
        <v>100</v>
      </c>
      <c r="AE52" s="5">
        <f t="shared" si="45"/>
        <v>100</v>
      </c>
      <c r="AF52" s="32">
        <v>200000000</v>
      </c>
      <c r="AG52" s="32">
        <v>100000000</v>
      </c>
      <c r="AH52" s="5">
        <f t="shared" si="46"/>
        <v>50</v>
      </c>
      <c r="AI52" s="5">
        <f t="shared" si="47"/>
        <v>50</v>
      </c>
      <c r="AJ52" s="12"/>
      <c r="AK52" s="13"/>
    </row>
    <row r="53" spans="1:37" s="7" customFormat="1" ht="16.2" customHeight="1" x14ac:dyDescent="0.3">
      <c r="A53" s="65">
        <v>2</v>
      </c>
      <c r="B53" s="65" t="s">
        <v>52</v>
      </c>
      <c r="C53" s="16" t="s">
        <v>61</v>
      </c>
      <c r="D53" s="3">
        <v>1</v>
      </c>
      <c r="E53" s="3">
        <v>1</v>
      </c>
      <c r="F53" s="4">
        <v>1</v>
      </c>
      <c r="G53" s="4">
        <v>1</v>
      </c>
      <c r="H53" s="3">
        <v>1</v>
      </c>
      <c r="I53" s="3">
        <v>1</v>
      </c>
      <c r="J53" s="5">
        <f t="shared" si="36"/>
        <v>100</v>
      </c>
      <c r="K53" s="3">
        <v>1</v>
      </c>
      <c r="L53" s="3">
        <v>1</v>
      </c>
      <c r="M53" s="5">
        <f t="shared" si="37"/>
        <v>100</v>
      </c>
      <c r="N53" s="5">
        <f t="shared" si="38"/>
        <v>100</v>
      </c>
      <c r="O53" s="3">
        <v>1</v>
      </c>
      <c r="P53" s="3">
        <v>1</v>
      </c>
      <c r="Q53" s="3">
        <v>1</v>
      </c>
      <c r="R53" s="5">
        <f t="shared" si="39"/>
        <v>100</v>
      </c>
      <c r="S53" s="5">
        <f t="shared" si="40"/>
        <v>100</v>
      </c>
      <c r="T53" s="6">
        <v>1</v>
      </c>
      <c r="U53" s="6">
        <v>1</v>
      </c>
      <c r="V53" s="5">
        <f t="shared" si="41"/>
        <v>100</v>
      </c>
      <c r="W53" s="5">
        <f>U53*100/Q53</f>
        <v>100</v>
      </c>
      <c r="X53" s="6">
        <v>1</v>
      </c>
      <c r="Y53" s="6">
        <v>1</v>
      </c>
      <c r="Z53" s="5">
        <f t="shared" si="42"/>
        <v>100</v>
      </c>
      <c r="AA53" s="5">
        <f t="shared" si="43"/>
        <v>100</v>
      </c>
      <c r="AB53" s="6">
        <v>1</v>
      </c>
      <c r="AC53" s="6">
        <v>1</v>
      </c>
      <c r="AD53" s="5">
        <f t="shared" si="44"/>
        <v>100</v>
      </c>
      <c r="AE53" s="5">
        <f t="shared" si="45"/>
        <v>100</v>
      </c>
      <c r="AF53" s="6">
        <v>1</v>
      </c>
      <c r="AG53" s="6">
        <v>0</v>
      </c>
      <c r="AH53" s="5">
        <f t="shared" si="46"/>
        <v>0</v>
      </c>
      <c r="AI53" s="5">
        <f t="shared" si="47"/>
        <v>0</v>
      </c>
      <c r="AJ53" s="12"/>
      <c r="AK53" s="13"/>
    </row>
    <row r="54" spans="1:37" s="7" customFormat="1" ht="76.8" customHeight="1" x14ac:dyDescent="0.3">
      <c r="A54" s="66"/>
      <c r="B54" s="66"/>
      <c r="C54" s="28" t="s">
        <v>58</v>
      </c>
      <c r="D54" s="58">
        <v>320344480</v>
      </c>
      <c r="E54" s="59"/>
      <c r="F54" s="60">
        <v>320344480</v>
      </c>
      <c r="G54" s="61"/>
      <c r="H54" s="32">
        <v>320344480</v>
      </c>
      <c r="I54" s="32">
        <v>320344480</v>
      </c>
      <c r="J54" s="5">
        <f t="shared" si="36"/>
        <v>100</v>
      </c>
      <c r="K54" s="32">
        <v>320344480</v>
      </c>
      <c r="L54" s="32">
        <v>320344480</v>
      </c>
      <c r="M54" s="5">
        <f t="shared" si="37"/>
        <v>100</v>
      </c>
      <c r="N54" s="5">
        <f t="shared" si="38"/>
        <v>100</v>
      </c>
      <c r="O54" s="32">
        <v>320344480</v>
      </c>
      <c r="P54" s="58">
        <v>320344480</v>
      </c>
      <c r="Q54" s="59"/>
      <c r="R54" s="5">
        <f t="shared" si="39"/>
        <v>100</v>
      </c>
      <c r="S54" s="5">
        <f t="shared" si="40"/>
        <v>100</v>
      </c>
      <c r="T54" s="32">
        <v>320344480</v>
      </c>
      <c r="U54" s="32">
        <v>320344480</v>
      </c>
      <c r="V54" s="5">
        <f t="shared" si="41"/>
        <v>100</v>
      </c>
      <c r="W54" s="5">
        <f>U54*100/P54</f>
        <v>100</v>
      </c>
      <c r="X54" s="32">
        <v>320344480</v>
      </c>
      <c r="Y54" s="32">
        <v>320344480</v>
      </c>
      <c r="Z54" s="5">
        <f t="shared" si="42"/>
        <v>100</v>
      </c>
      <c r="AA54" s="5">
        <f t="shared" si="43"/>
        <v>100</v>
      </c>
      <c r="AB54" s="32">
        <v>320344480</v>
      </c>
      <c r="AC54" s="32">
        <v>320344480</v>
      </c>
      <c r="AD54" s="5">
        <f t="shared" si="44"/>
        <v>100</v>
      </c>
      <c r="AE54" s="5">
        <f t="shared" si="45"/>
        <v>100</v>
      </c>
      <c r="AF54" s="32">
        <v>320344480</v>
      </c>
      <c r="AG54" s="32">
        <v>0</v>
      </c>
      <c r="AH54" s="5">
        <f t="shared" si="46"/>
        <v>0</v>
      </c>
      <c r="AI54" s="5">
        <f t="shared" si="47"/>
        <v>0</v>
      </c>
      <c r="AJ54" s="12"/>
      <c r="AK54" s="13"/>
    </row>
    <row r="55" spans="1:37" s="7" customFormat="1" ht="16.2" customHeight="1" x14ac:dyDescent="0.3">
      <c r="A55" s="65">
        <v>3</v>
      </c>
      <c r="B55" s="65" t="s">
        <v>51</v>
      </c>
      <c r="C55" s="16" t="s">
        <v>61</v>
      </c>
      <c r="D55" s="3">
        <v>4599</v>
      </c>
      <c r="E55" s="3">
        <v>3512</v>
      </c>
      <c r="F55" s="4">
        <v>4084</v>
      </c>
      <c r="G55" s="4">
        <v>3207</v>
      </c>
      <c r="H55" s="3">
        <v>3207</v>
      </c>
      <c r="I55" s="3">
        <v>2947</v>
      </c>
      <c r="J55" s="5">
        <f t="shared" si="36"/>
        <v>91.892734642968506</v>
      </c>
      <c r="K55" s="3">
        <v>3207</v>
      </c>
      <c r="L55" s="3">
        <v>2944</v>
      </c>
      <c r="M55" s="5">
        <f t="shared" si="37"/>
        <v>91.799189273464293</v>
      </c>
      <c r="N55" s="5">
        <f t="shared" si="38"/>
        <v>99.898201560909399</v>
      </c>
      <c r="O55" s="3">
        <v>3207</v>
      </c>
      <c r="P55" s="3">
        <v>2944</v>
      </c>
      <c r="Q55" s="3">
        <v>3759</v>
      </c>
      <c r="R55" s="5">
        <f t="shared" si="39"/>
        <v>91.799189273464293</v>
      </c>
      <c r="S55" s="5">
        <f t="shared" si="40"/>
        <v>100</v>
      </c>
      <c r="T55" s="6">
        <v>4084</v>
      </c>
      <c r="U55" s="6">
        <v>3719</v>
      </c>
      <c r="V55" s="5">
        <f t="shared" si="41"/>
        <v>91.062683643486778</v>
      </c>
      <c r="W55" s="5">
        <f>U55*100/Q55</f>
        <v>98.935887204043624</v>
      </c>
      <c r="X55" s="6">
        <v>4084</v>
      </c>
      <c r="Y55" s="6">
        <v>3643</v>
      </c>
      <c r="Z55" s="5">
        <f t="shared" si="42"/>
        <v>89.201762977473066</v>
      </c>
      <c r="AA55" s="5">
        <f t="shared" si="43"/>
        <v>97.956439903199779</v>
      </c>
      <c r="AB55" s="6">
        <v>4084</v>
      </c>
      <c r="AC55" s="6">
        <v>3583</v>
      </c>
      <c r="AD55" s="5">
        <f t="shared" si="44"/>
        <v>87.732615083251716</v>
      </c>
      <c r="AE55" s="5">
        <f t="shared" si="45"/>
        <v>98.353005764479818</v>
      </c>
      <c r="AF55" s="6">
        <v>4039</v>
      </c>
      <c r="AG55" s="6">
        <v>2814</v>
      </c>
      <c r="AH55" s="5">
        <f t="shared" si="46"/>
        <v>69.670710571923749</v>
      </c>
      <c r="AI55" s="5">
        <f t="shared" si="47"/>
        <v>78.537538375662848</v>
      </c>
      <c r="AJ55" s="12"/>
      <c r="AK55" s="13"/>
    </row>
    <row r="56" spans="1:37" s="7" customFormat="1" ht="76.8" customHeight="1" x14ac:dyDescent="0.3">
      <c r="A56" s="66"/>
      <c r="B56" s="66"/>
      <c r="C56" s="28" t="s">
        <v>58</v>
      </c>
      <c r="D56" s="58">
        <v>163065795328</v>
      </c>
      <c r="E56" s="59"/>
      <c r="F56" s="60">
        <v>136386322002</v>
      </c>
      <c r="G56" s="61"/>
      <c r="H56" s="32">
        <v>136386322002</v>
      </c>
      <c r="I56" s="32">
        <v>120437985083</v>
      </c>
      <c r="J56" s="5">
        <f t="shared" si="36"/>
        <v>88.306498272776849</v>
      </c>
      <c r="K56" s="32">
        <v>136386322002</v>
      </c>
      <c r="L56" s="32">
        <v>119932985083</v>
      </c>
      <c r="M56" s="5">
        <f t="shared" si="37"/>
        <v>87.936226538348379</v>
      </c>
      <c r="N56" s="5">
        <f t="shared" si="38"/>
        <v>99.580697070237449</v>
      </c>
      <c r="O56" s="32">
        <v>136386322002</v>
      </c>
      <c r="P56" s="58">
        <v>119932985083</v>
      </c>
      <c r="Q56" s="59"/>
      <c r="R56" s="5">
        <f t="shared" si="39"/>
        <v>87.936226538348379</v>
      </c>
      <c r="S56" s="5">
        <f t="shared" si="40"/>
        <v>100</v>
      </c>
      <c r="T56" s="32">
        <v>136386322002</v>
      </c>
      <c r="U56" s="32">
        <v>116168129802</v>
      </c>
      <c r="V56" s="5">
        <f t="shared" si="41"/>
        <v>85.175791895243336</v>
      </c>
      <c r="W56" s="5">
        <f>U56*100/P56</f>
        <v>96.860867526648718</v>
      </c>
      <c r="X56" s="32">
        <v>136386322002</v>
      </c>
      <c r="Y56" s="32">
        <v>111173211916</v>
      </c>
      <c r="Z56" s="5">
        <f t="shared" si="42"/>
        <v>81.513461382417603</v>
      </c>
      <c r="AA56" s="5">
        <f t="shared" si="43"/>
        <v>95.70026831411208</v>
      </c>
      <c r="AB56" s="32">
        <v>136386322002</v>
      </c>
      <c r="AC56" s="32">
        <v>108519442916</v>
      </c>
      <c r="AD56" s="5">
        <f t="shared" si="44"/>
        <v>79.567687817264144</v>
      </c>
      <c r="AE56" s="5">
        <f t="shared" si="45"/>
        <v>97.612942043983466</v>
      </c>
      <c r="AF56" s="32">
        <v>130586505211</v>
      </c>
      <c r="AG56" s="32">
        <v>72698348617</v>
      </c>
      <c r="AH56" s="5">
        <f t="shared" si="46"/>
        <v>55.670644144687799</v>
      </c>
      <c r="AI56" s="5">
        <f t="shared" si="47"/>
        <v>66.991081656466392</v>
      </c>
      <c r="AJ56" s="12"/>
      <c r="AK56" s="13"/>
    </row>
    <row r="57" spans="1:37" s="7" customFormat="1" ht="16.2" customHeight="1" x14ac:dyDescent="0.3">
      <c r="A57" s="65">
        <v>4</v>
      </c>
      <c r="B57" s="65" t="s">
        <v>53</v>
      </c>
      <c r="C57" s="16" t="s">
        <v>61</v>
      </c>
      <c r="D57" s="3">
        <v>121</v>
      </c>
      <c r="E57" s="3">
        <v>121</v>
      </c>
      <c r="F57" s="4">
        <v>67</v>
      </c>
      <c r="G57" s="4">
        <v>67</v>
      </c>
      <c r="H57" s="3">
        <v>67</v>
      </c>
      <c r="I57" s="3">
        <v>52</v>
      </c>
      <c r="J57" s="5">
        <f t="shared" si="36"/>
        <v>77.611940298507463</v>
      </c>
      <c r="K57" s="3">
        <v>67</v>
      </c>
      <c r="L57" s="3">
        <v>52</v>
      </c>
      <c r="M57" s="5">
        <f t="shared" si="37"/>
        <v>77.611940298507463</v>
      </c>
      <c r="N57" s="5">
        <f t="shared" si="38"/>
        <v>100</v>
      </c>
      <c r="O57" s="3">
        <v>67</v>
      </c>
      <c r="P57" s="3">
        <v>52</v>
      </c>
      <c r="Q57" s="3">
        <v>52</v>
      </c>
      <c r="R57" s="5">
        <f t="shared" si="39"/>
        <v>77.611940298507463</v>
      </c>
      <c r="S57" s="5">
        <f t="shared" si="40"/>
        <v>100</v>
      </c>
      <c r="T57" s="6">
        <v>67</v>
      </c>
      <c r="U57" s="6">
        <v>51</v>
      </c>
      <c r="V57" s="5">
        <f t="shared" si="41"/>
        <v>76.119402985074629</v>
      </c>
      <c r="W57" s="5">
        <f>U57*100/Q57</f>
        <v>98.07692307692308</v>
      </c>
      <c r="X57" s="6">
        <v>67</v>
      </c>
      <c r="Y57" s="6">
        <v>43</v>
      </c>
      <c r="Z57" s="5">
        <f t="shared" si="42"/>
        <v>64.179104477611943</v>
      </c>
      <c r="AA57" s="5">
        <f t="shared" si="43"/>
        <v>84.313725490196077</v>
      </c>
      <c r="AB57" s="6">
        <v>67</v>
      </c>
      <c r="AC57" s="6">
        <v>43</v>
      </c>
      <c r="AD57" s="5">
        <f t="shared" si="44"/>
        <v>64.179104477611943</v>
      </c>
      <c r="AE57" s="5">
        <f t="shared" si="45"/>
        <v>100</v>
      </c>
      <c r="AF57" s="6">
        <v>67</v>
      </c>
      <c r="AG57" s="6">
        <v>28</v>
      </c>
      <c r="AH57" s="5">
        <f t="shared" si="46"/>
        <v>41.791044776119406</v>
      </c>
      <c r="AI57" s="5">
        <f t="shared" si="47"/>
        <v>65.116279069767444</v>
      </c>
      <c r="AJ57" s="12"/>
      <c r="AK57" s="13"/>
    </row>
    <row r="58" spans="1:37" s="7" customFormat="1" ht="76.8" customHeight="1" x14ac:dyDescent="0.3">
      <c r="A58" s="66"/>
      <c r="B58" s="66"/>
      <c r="C58" s="28" t="s">
        <v>58</v>
      </c>
      <c r="D58" s="58">
        <v>6294402205</v>
      </c>
      <c r="E58" s="59"/>
      <c r="F58" s="60">
        <v>3034812205</v>
      </c>
      <c r="G58" s="61"/>
      <c r="H58" s="32">
        <v>3034812205</v>
      </c>
      <c r="I58" s="32">
        <v>2415856000</v>
      </c>
      <c r="J58" s="5">
        <f t="shared" si="36"/>
        <v>79.604793865655353</v>
      </c>
      <c r="K58" s="32">
        <v>3034812205</v>
      </c>
      <c r="L58" s="32">
        <v>2415856000</v>
      </c>
      <c r="M58" s="5">
        <f t="shared" si="37"/>
        <v>79.604793865655353</v>
      </c>
      <c r="N58" s="5">
        <f t="shared" si="38"/>
        <v>100</v>
      </c>
      <c r="O58" s="32">
        <v>3034812205</v>
      </c>
      <c r="P58" s="58">
        <v>2415856000</v>
      </c>
      <c r="Q58" s="59"/>
      <c r="R58" s="5">
        <f t="shared" si="39"/>
        <v>79.604793865655353</v>
      </c>
      <c r="S58" s="5">
        <f t="shared" si="40"/>
        <v>100</v>
      </c>
      <c r="T58" s="32">
        <v>3034812205</v>
      </c>
      <c r="U58" s="32">
        <v>2315856000</v>
      </c>
      <c r="V58" s="5">
        <f t="shared" si="41"/>
        <v>76.309697060810393</v>
      </c>
      <c r="W58" s="5">
        <f>U58*100/P58</f>
        <v>95.860680437906893</v>
      </c>
      <c r="X58" s="32">
        <v>3034812205</v>
      </c>
      <c r="Y58" s="32">
        <v>1954456000</v>
      </c>
      <c r="Z58" s="5">
        <f t="shared" si="42"/>
        <v>64.40121720810069</v>
      </c>
      <c r="AA58" s="5">
        <f t="shared" si="43"/>
        <v>84.394539211419016</v>
      </c>
      <c r="AB58" s="32">
        <v>3034812205</v>
      </c>
      <c r="AC58" s="32">
        <v>1954456000</v>
      </c>
      <c r="AD58" s="5">
        <f t="shared" si="44"/>
        <v>64.40121720810069</v>
      </c>
      <c r="AE58" s="5">
        <f t="shared" si="45"/>
        <v>100</v>
      </c>
      <c r="AF58" s="32">
        <v>3034812205</v>
      </c>
      <c r="AG58" s="32">
        <v>1072306000</v>
      </c>
      <c r="AH58" s="5">
        <f t="shared" si="46"/>
        <v>35.333520744160843</v>
      </c>
      <c r="AI58" s="5">
        <f t="shared" si="47"/>
        <v>54.864678457841976</v>
      </c>
      <c r="AJ58" s="12"/>
      <c r="AK58" s="13"/>
    </row>
    <row r="59" spans="1:37" s="7" customFormat="1" ht="16.2" customHeight="1" x14ac:dyDescent="0.3">
      <c r="A59" s="65">
        <v>5</v>
      </c>
      <c r="B59" s="65" t="s">
        <v>55</v>
      </c>
      <c r="C59" s="16" t="s">
        <v>61</v>
      </c>
      <c r="D59" s="3">
        <v>294</v>
      </c>
      <c r="E59" s="3">
        <v>266</v>
      </c>
      <c r="F59" s="4">
        <v>297</v>
      </c>
      <c r="G59" s="4">
        <v>276</v>
      </c>
      <c r="H59" s="3">
        <v>276</v>
      </c>
      <c r="I59" s="3">
        <v>250</v>
      </c>
      <c r="J59" s="5">
        <f t="shared" si="36"/>
        <v>90.579710144927532</v>
      </c>
      <c r="K59" s="3">
        <v>276</v>
      </c>
      <c r="L59" s="3">
        <v>249</v>
      </c>
      <c r="M59" s="5">
        <f t="shared" si="37"/>
        <v>90.217391304347828</v>
      </c>
      <c r="N59" s="5">
        <f t="shared" si="38"/>
        <v>99.6</v>
      </c>
      <c r="O59" s="3">
        <v>276</v>
      </c>
      <c r="P59" s="3">
        <v>249</v>
      </c>
      <c r="Q59" s="3">
        <v>269</v>
      </c>
      <c r="R59" s="5">
        <f t="shared" si="39"/>
        <v>90.217391304347828</v>
      </c>
      <c r="S59" s="5">
        <f t="shared" si="40"/>
        <v>100</v>
      </c>
      <c r="T59" s="6">
        <v>297</v>
      </c>
      <c r="U59" s="6">
        <v>262</v>
      </c>
      <c r="V59" s="5">
        <f t="shared" si="41"/>
        <v>88.215488215488222</v>
      </c>
      <c r="W59" s="5">
        <f>U59*100/Q59</f>
        <v>97.39776951672863</v>
      </c>
      <c r="X59" s="6">
        <v>297</v>
      </c>
      <c r="Y59" s="6">
        <v>256</v>
      </c>
      <c r="Z59" s="5">
        <f t="shared" si="42"/>
        <v>86.195286195286201</v>
      </c>
      <c r="AA59" s="5">
        <f t="shared" si="43"/>
        <v>97.709923664122144</v>
      </c>
      <c r="AB59" s="6">
        <v>297</v>
      </c>
      <c r="AC59" s="6">
        <v>253</v>
      </c>
      <c r="AD59" s="5">
        <f t="shared" si="44"/>
        <v>85.18518518518519</v>
      </c>
      <c r="AE59" s="5">
        <f t="shared" si="45"/>
        <v>98.828125</v>
      </c>
      <c r="AF59" s="6">
        <v>297</v>
      </c>
      <c r="AG59" s="6">
        <v>240</v>
      </c>
      <c r="AH59" s="5">
        <f t="shared" si="46"/>
        <v>80.808080808080803</v>
      </c>
      <c r="AI59" s="5">
        <f t="shared" si="47"/>
        <v>94.86166007905139</v>
      </c>
      <c r="AJ59" s="12"/>
      <c r="AK59" s="13"/>
    </row>
    <row r="60" spans="1:37" s="7" customFormat="1" ht="76.8" customHeight="1" x14ac:dyDescent="0.3">
      <c r="A60" s="66"/>
      <c r="B60" s="66"/>
      <c r="C60" s="28" t="s">
        <v>58</v>
      </c>
      <c r="D60" s="58">
        <v>3391964500</v>
      </c>
      <c r="E60" s="59"/>
      <c r="F60" s="60">
        <v>3769796948</v>
      </c>
      <c r="G60" s="61"/>
      <c r="H60" s="32">
        <v>3769796948</v>
      </c>
      <c r="I60" s="32">
        <v>3430066998</v>
      </c>
      <c r="J60" s="5">
        <f t="shared" si="36"/>
        <v>90.988110110804826</v>
      </c>
      <c r="K60" s="32">
        <v>3769796948</v>
      </c>
      <c r="L60" s="32">
        <v>3395066998</v>
      </c>
      <c r="M60" s="5">
        <f t="shared" si="37"/>
        <v>90.059678142643563</v>
      </c>
      <c r="N60" s="5">
        <f t="shared" si="38"/>
        <v>98.979611767921512</v>
      </c>
      <c r="O60" s="32">
        <v>3769796948</v>
      </c>
      <c r="P60" s="58">
        <v>3395066998</v>
      </c>
      <c r="Q60" s="59"/>
      <c r="R60" s="5">
        <f t="shared" si="39"/>
        <v>90.059678142643563</v>
      </c>
      <c r="S60" s="5">
        <f t="shared" si="40"/>
        <v>100</v>
      </c>
      <c r="T60" s="32">
        <v>3769796948</v>
      </c>
      <c r="U60" s="32">
        <v>3244944998</v>
      </c>
      <c r="V60" s="5">
        <f t="shared" si="41"/>
        <v>86.077447744806221</v>
      </c>
      <c r="W60" s="5">
        <f>U60*100/P60</f>
        <v>95.578231590468306</v>
      </c>
      <c r="X60" s="32">
        <v>3769796948</v>
      </c>
      <c r="Y60" s="32">
        <v>3132790498</v>
      </c>
      <c r="Z60" s="5">
        <f t="shared" si="42"/>
        <v>83.102367082716412</v>
      </c>
      <c r="AA60" s="5">
        <f t="shared" si="43"/>
        <v>96.543716455313557</v>
      </c>
      <c r="AB60" s="32">
        <v>3769796948</v>
      </c>
      <c r="AC60" s="32">
        <v>3100860498</v>
      </c>
      <c r="AD60" s="5">
        <f t="shared" si="44"/>
        <v>82.255371861476718</v>
      </c>
      <c r="AE60" s="5">
        <f t="shared" si="45"/>
        <v>98.980780871865377</v>
      </c>
      <c r="AF60" s="32">
        <v>3769796948</v>
      </c>
      <c r="AG60" s="32">
        <v>2902930298</v>
      </c>
      <c r="AH60" s="5">
        <f t="shared" si="46"/>
        <v>77.004951143060879</v>
      </c>
      <c r="AI60" s="5">
        <f t="shared" si="47"/>
        <v>93.616926652209557</v>
      </c>
      <c r="AJ60" s="12"/>
      <c r="AK60" s="13"/>
    </row>
    <row r="61" spans="1:37" s="7" customFormat="1" ht="16.2" customHeight="1" x14ac:dyDescent="0.3">
      <c r="A61" s="65">
        <v>6</v>
      </c>
      <c r="B61" s="65" t="s">
        <v>54</v>
      </c>
      <c r="C61" s="16" t="s">
        <v>61</v>
      </c>
      <c r="D61" s="3">
        <v>9</v>
      </c>
      <c r="E61" s="3">
        <v>9</v>
      </c>
      <c r="F61" s="4">
        <v>70</v>
      </c>
      <c r="G61" s="4">
        <v>57</v>
      </c>
      <c r="H61" s="3">
        <v>57</v>
      </c>
      <c r="I61" s="3">
        <v>54</v>
      </c>
      <c r="J61" s="5">
        <f t="shared" si="36"/>
        <v>94.736842105263165</v>
      </c>
      <c r="K61" s="3">
        <v>57</v>
      </c>
      <c r="L61" s="3">
        <v>53</v>
      </c>
      <c r="M61" s="5">
        <f t="shared" si="37"/>
        <v>92.982456140350877</v>
      </c>
      <c r="N61" s="5">
        <f t="shared" si="38"/>
        <v>98.148148148148152</v>
      </c>
      <c r="O61" s="3">
        <v>57</v>
      </c>
      <c r="P61" s="3">
        <v>53</v>
      </c>
      <c r="Q61" s="3">
        <v>64</v>
      </c>
      <c r="R61" s="5">
        <f t="shared" si="39"/>
        <v>92.982456140350877</v>
      </c>
      <c r="S61" s="5">
        <f t="shared" si="40"/>
        <v>100</v>
      </c>
      <c r="T61" s="6">
        <v>70</v>
      </c>
      <c r="U61" s="6">
        <v>64</v>
      </c>
      <c r="V61" s="5">
        <f t="shared" si="41"/>
        <v>91.428571428571431</v>
      </c>
      <c r="W61" s="5">
        <f>U61*100/Q61</f>
        <v>100</v>
      </c>
      <c r="X61" s="6">
        <v>70</v>
      </c>
      <c r="Y61" s="6">
        <v>58</v>
      </c>
      <c r="Z61" s="5">
        <f t="shared" si="42"/>
        <v>82.857142857142861</v>
      </c>
      <c r="AA61" s="5">
        <f t="shared" si="43"/>
        <v>90.625</v>
      </c>
      <c r="AB61" s="6">
        <v>70</v>
      </c>
      <c r="AC61" s="6">
        <v>55</v>
      </c>
      <c r="AD61" s="5">
        <f t="shared" si="44"/>
        <v>78.571428571428569</v>
      </c>
      <c r="AE61" s="5">
        <f t="shared" si="45"/>
        <v>94.827586206896555</v>
      </c>
      <c r="AF61" s="6">
        <v>70</v>
      </c>
      <c r="AG61" s="6">
        <v>37</v>
      </c>
      <c r="AH61" s="5">
        <f t="shared" si="46"/>
        <v>52.857142857142854</v>
      </c>
      <c r="AI61" s="5">
        <f t="shared" si="47"/>
        <v>67.272727272727266</v>
      </c>
      <c r="AJ61" s="12"/>
      <c r="AK61" s="13"/>
    </row>
    <row r="62" spans="1:37" s="7" customFormat="1" ht="76.8" customHeight="1" x14ac:dyDescent="0.3">
      <c r="A62" s="66"/>
      <c r="B62" s="66"/>
      <c r="C62" s="28" t="s">
        <v>58</v>
      </c>
      <c r="D62" s="58">
        <v>1194000000</v>
      </c>
      <c r="E62" s="59"/>
      <c r="F62" s="60">
        <v>3377248175</v>
      </c>
      <c r="G62" s="61"/>
      <c r="H62" s="32">
        <v>3377248175</v>
      </c>
      <c r="I62" s="32">
        <v>2893248175</v>
      </c>
      <c r="J62" s="5">
        <f t="shared" si="36"/>
        <v>85.668805639372351</v>
      </c>
      <c r="K62" s="32">
        <v>3377248175</v>
      </c>
      <c r="L62" s="32">
        <v>2833248175</v>
      </c>
      <c r="M62" s="5">
        <f t="shared" si="37"/>
        <v>83.892211297145792</v>
      </c>
      <c r="N62" s="5">
        <f t="shared" si="38"/>
        <v>97.926206243956244</v>
      </c>
      <c r="O62" s="32">
        <v>3377248175</v>
      </c>
      <c r="P62" s="58">
        <v>2833248175</v>
      </c>
      <c r="Q62" s="59"/>
      <c r="R62" s="5">
        <f t="shared" si="39"/>
        <v>83.892211297145792</v>
      </c>
      <c r="S62" s="5">
        <f t="shared" si="40"/>
        <v>100</v>
      </c>
      <c r="T62" s="32">
        <v>3377248175</v>
      </c>
      <c r="U62" s="32">
        <v>2833248175</v>
      </c>
      <c r="V62" s="5">
        <f t="shared" si="41"/>
        <v>83.892211297145792</v>
      </c>
      <c r="W62" s="5">
        <f>U62*100/P62</f>
        <v>100</v>
      </c>
      <c r="X62" s="32">
        <v>3377248175</v>
      </c>
      <c r="Y62" s="32">
        <v>2386048175</v>
      </c>
      <c r="Z62" s="5">
        <f t="shared" si="42"/>
        <v>70.650661466417105</v>
      </c>
      <c r="AA62" s="5">
        <f t="shared" si="43"/>
        <v>84.21599618607361</v>
      </c>
      <c r="AB62" s="32">
        <v>3377248175</v>
      </c>
      <c r="AC62" s="32">
        <v>2319048175</v>
      </c>
      <c r="AD62" s="5">
        <f t="shared" si="44"/>
        <v>68.666797784264105</v>
      </c>
      <c r="AE62" s="5">
        <f t="shared" si="45"/>
        <v>97.192009754790476</v>
      </c>
      <c r="AF62" s="32">
        <v>3377248175</v>
      </c>
      <c r="AG62" s="32">
        <v>1156706000</v>
      </c>
      <c r="AH62" s="5">
        <f t="shared" si="46"/>
        <v>34.249955586992066</v>
      </c>
      <c r="AI62" s="5">
        <f t="shared" si="47"/>
        <v>49.878480855620865</v>
      </c>
      <c r="AJ62" s="12"/>
      <c r="AK62" s="13"/>
    </row>
    <row r="63" spans="1:37" ht="16.2" customHeight="1" x14ac:dyDescent="0.3">
      <c r="A63" s="67" t="s">
        <v>79</v>
      </c>
      <c r="B63" s="68"/>
      <c r="C63" s="29" t="s">
        <v>61</v>
      </c>
      <c r="D63" s="3">
        <v>5026</v>
      </c>
      <c r="E63" s="3">
        <v>3911</v>
      </c>
      <c r="F63" s="4">
        <v>4521</v>
      </c>
      <c r="G63" s="4">
        <v>3610</v>
      </c>
      <c r="H63" s="3">
        <v>3610</v>
      </c>
      <c r="I63" s="3">
        <v>3306</v>
      </c>
      <c r="J63" s="5">
        <f t="shared" si="36"/>
        <v>91.578947368421055</v>
      </c>
      <c r="K63" s="3">
        <v>3610</v>
      </c>
      <c r="L63" s="3">
        <v>3301</v>
      </c>
      <c r="M63" s="5">
        <f t="shared" si="37"/>
        <v>91.440443213296405</v>
      </c>
      <c r="N63" s="5">
        <f t="shared" si="38"/>
        <v>99.848759830611016</v>
      </c>
      <c r="O63" s="3">
        <v>3610</v>
      </c>
      <c r="P63" s="3">
        <v>3301</v>
      </c>
      <c r="Q63" s="3">
        <v>4147</v>
      </c>
      <c r="R63" s="5">
        <f t="shared" si="39"/>
        <v>91.440443213296405</v>
      </c>
      <c r="S63" s="5">
        <f t="shared" si="40"/>
        <v>100</v>
      </c>
      <c r="T63" s="6">
        <v>4521</v>
      </c>
      <c r="U63" s="6">
        <v>4099</v>
      </c>
      <c r="V63" s="5">
        <f t="shared" si="41"/>
        <v>90.665781906657813</v>
      </c>
      <c r="W63" s="5">
        <f>U63*100/Q63</f>
        <v>98.842536773571254</v>
      </c>
      <c r="X63" s="6">
        <v>4521</v>
      </c>
      <c r="Y63" s="6">
        <v>4003</v>
      </c>
      <c r="Z63" s="5">
        <f t="shared" si="42"/>
        <v>88.542357885423584</v>
      </c>
      <c r="AA63" s="5">
        <f t="shared" si="43"/>
        <v>97.657965357404251</v>
      </c>
      <c r="AB63" s="6">
        <v>4521</v>
      </c>
      <c r="AC63" s="6">
        <v>3937</v>
      </c>
      <c r="AD63" s="5">
        <f t="shared" si="44"/>
        <v>87.082503870825036</v>
      </c>
      <c r="AE63" s="5">
        <f t="shared" si="45"/>
        <v>98.351236572570571</v>
      </c>
      <c r="AF63" s="6">
        <v>4476</v>
      </c>
      <c r="AG63" s="6">
        <v>3120</v>
      </c>
      <c r="AH63" s="5">
        <f t="shared" si="46"/>
        <v>69.705093833780154</v>
      </c>
      <c r="AI63" s="5">
        <f t="shared" si="47"/>
        <v>79.248158496316989</v>
      </c>
    </row>
    <row r="64" spans="1:37" ht="76.8" customHeight="1" x14ac:dyDescent="0.3">
      <c r="A64" s="69"/>
      <c r="B64" s="70"/>
      <c r="C64" s="30" t="s">
        <v>58</v>
      </c>
      <c r="D64" s="58">
        <v>174466506513</v>
      </c>
      <c r="E64" s="59"/>
      <c r="F64" s="60">
        <v>147088523810</v>
      </c>
      <c r="G64" s="61"/>
      <c r="H64" s="32">
        <v>147088523810</v>
      </c>
      <c r="I64" s="32">
        <v>129697500736</v>
      </c>
      <c r="J64" s="5">
        <f t="shared" si="36"/>
        <v>88.176492207872954</v>
      </c>
      <c r="K64" s="32">
        <v>147088523810</v>
      </c>
      <c r="L64" s="32">
        <v>129097500736</v>
      </c>
      <c r="M64" s="5">
        <f t="shared" si="37"/>
        <v>87.768574591693024</v>
      </c>
      <c r="N64" s="5">
        <f t="shared" si="38"/>
        <v>99.537385071728323</v>
      </c>
      <c r="O64" s="32">
        <v>147088523810</v>
      </c>
      <c r="P64" s="58">
        <v>129097500736</v>
      </c>
      <c r="Q64" s="59"/>
      <c r="R64" s="5">
        <f t="shared" si="39"/>
        <v>87.768574591693024</v>
      </c>
      <c r="S64" s="5">
        <f t="shared" si="40"/>
        <v>100</v>
      </c>
      <c r="T64" s="32">
        <v>147088523810</v>
      </c>
      <c r="U64" s="32">
        <v>125082523455</v>
      </c>
      <c r="V64" s="5">
        <f t="shared" si="41"/>
        <v>85.038941322556198</v>
      </c>
      <c r="W64" s="5">
        <f>U64*100/P64</f>
        <v>96.889965136342582</v>
      </c>
      <c r="X64" s="32">
        <v>147088523810</v>
      </c>
      <c r="Y64" s="32">
        <v>119166851069</v>
      </c>
      <c r="Z64" s="5">
        <f t="shared" si="42"/>
        <v>81.017096359558607</v>
      </c>
      <c r="AA64" s="5">
        <f t="shared" si="43"/>
        <v>95.270584392928214</v>
      </c>
      <c r="AB64" s="32">
        <v>147088523810</v>
      </c>
      <c r="AC64" s="32">
        <v>116414152069</v>
      </c>
      <c r="AD64" s="5">
        <f t="shared" si="44"/>
        <v>79.145639002657148</v>
      </c>
      <c r="AE64" s="5">
        <f t="shared" si="45"/>
        <v>97.690046371699353</v>
      </c>
      <c r="AF64" s="32">
        <v>141288707019</v>
      </c>
      <c r="AG64" s="32">
        <v>77930290915</v>
      </c>
      <c r="AH64" s="5">
        <f t="shared" si="46"/>
        <v>55.156772653118139</v>
      </c>
      <c r="AI64" s="5">
        <f t="shared" si="47"/>
        <v>66.942282815245548</v>
      </c>
    </row>
    <row r="65" spans="1:35" ht="21" customHeight="1" x14ac:dyDescent="0.3">
      <c r="A65" s="71" t="s">
        <v>49</v>
      </c>
      <c r="B65" s="71"/>
      <c r="C65" s="33" t="s">
        <v>61</v>
      </c>
      <c r="D65" s="3">
        <v>6935</v>
      </c>
      <c r="E65" s="3">
        <v>5632</v>
      </c>
      <c r="F65" s="4">
        <v>6594</v>
      </c>
      <c r="G65" s="4">
        <v>5344</v>
      </c>
      <c r="H65" s="3">
        <v>5357</v>
      </c>
      <c r="I65" s="3">
        <v>4852</v>
      </c>
      <c r="J65" s="5">
        <f t="shared" si="36"/>
        <v>90.573081948851964</v>
      </c>
      <c r="K65" s="3">
        <v>5357</v>
      </c>
      <c r="L65" s="3">
        <v>4823</v>
      </c>
      <c r="M65" s="5">
        <f t="shared" si="37"/>
        <v>90.031734179578123</v>
      </c>
      <c r="N65" s="5">
        <f t="shared" si="38"/>
        <v>99.402308326463313</v>
      </c>
      <c r="O65" s="3">
        <v>5357</v>
      </c>
      <c r="P65" s="3">
        <v>4815</v>
      </c>
      <c r="Q65" s="3">
        <v>5976</v>
      </c>
      <c r="R65" s="5">
        <f t="shared" si="39"/>
        <v>89.88239686391637</v>
      </c>
      <c r="S65" s="5">
        <f t="shared" si="40"/>
        <v>99.834128136014925</v>
      </c>
      <c r="T65" s="6">
        <v>6606</v>
      </c>
      <c r="U65" s="6">
        <v>5833</v>
      </c>
      <c r="V65" s="5">
        <f t="shared" si="41"/>
        <v>88.298516500151379</v>
      </c>
      <c r="W65" s="5">
        <f>U65*100/Q65</f>
        <v>97.607095046854084</v>
      </c>
      <c r="X65" s="6">
        <v>6604</v>
      </c>
      <c r="Y65" s="6">
        <v>5663</v>
      </c>
      <c r="Z65" s="5">
        <f t="shared" si="42"/>
        <v>85.751059963658392</v>
      </c>
      <c r="AA65" s="5">
        <f t="shared" si="43"/>
        <v>97.085547745585458</v>
      </c>
      <c r="AB65" s="6">
        <v>6601</v>
      </c>
      <c r="AC65" s="6">
        <v>5476</v>
      </c>
      <c r="AD65" s="5">
        <f t="shared" si="44"/>
        <v>82.957127707923036</v>
      </c>
      <c r="AE65" s="5">
        <f t="shared" si="45"/>
        <v>96.697863323326857</v>
      </c>
      <c r="AF65" s="6">
        <v>6175</v>
      </c>
      <c r="AG65" s="6">
        <v>3861</v>
      </c>
      <c r="AH65" s="5">
        <f t="shared" si="46"/>
        <v>62.526315789473685</v>
      </c>
      <c r="AI65" s="5">
        <f t="shared" si="47"/>
        <v>70.50766983199415</v>
      </c>
    </row>
    <row r="66" spans="1:35" ht="76.8" customHeight="1" x14ac:dyDescent="0.3">
      <c r="A66" s="71"/>
      <c r="B66" s="71"/>
      <c r="C66" s="31" t="s">
        <v>58</v>
      </c>
      <c r="D66" s="58">
        <v>521219807982</v>
      </c>
      <c r="E66" s="59"/>
      <c r="F66" s="60">
        <v>535709053585.43579</v>
      </c>
      <c r="G66" s="61"/>
      <c r="H66" s="32">
        <v>535709053585.43585</v>
      </c>
      <c r="I66" s="32">
        <v>480318229583.30035</v>
      </c>
      <c r="J66" s="5">
        <f t="shared" si="36"/>
        <v>89.660278535258755</v>
      </c>
      <c r="K66" s="32">
        <v>535709053585.43585</v>
      </c>
      <c r="L66" s="32">
        <v>472673240675.30035</v>
      </c>
      <c r="M66" s="5">
        <f t="shared" si="37"/>
        <v>88.233200001335732</v>
      </c>
      <c r="N66" s="5">
        <f t="shared" si="38"/>
        <v>98.408349207434341</v>
      </c>
      <c r="O66" s="32">
        <v>535709053585.43585</v>
      </c>
      <c r="P66" s="58">
        <v>471247237933.30035</v>
      </c>
      <c r="Q66" s="59"/>
      <c r="R66" s="5">
        <f t="shared" si="39"/>
        <v>87.967010223049186</v>
      </c>
      <c r="S66" s="5">
        <f t="shared" si="40"/>
        <v>99.698311091196388</v>
      </c>
      <c r="T66" s="32">
        <v>533885053585.43585</v>
      </c>
      <c r="U66" s="32">
        <v>376914584451.16943</v>
      </c>
      <c r="V66" s="5">
        <f t="shared" si="41"/>
        <v>70.598452217365377</v>
      </c>
      <c r="W66" s="5">
        <f>U66*100/P66</f>
        <v>79.982343473070372</v>
      </c>
      <c r="X66" s="32">
        <v>533437053585.43585</v>
      </c>
      <c r="Y66" s="32">
        <v>343525914297.16797</v>
      </c>
      <c r="Z66" s="5">
        <f t="shared" si="42"/>
        <v>64.398584985463231</v>
      </c>
      <c r="AA66" s="5">
        <f t="shared" si="43"/>
        <v>91.141581798268916</v>
      </c>
      <c r="AB66" s="32">
        <v>533174053585.43585</v>
      </c>
      <c r="AC66" s="32">
        <v>311703776174.51385</v>
      </c>
      <c r="AD66" s="5">
        <f t="shared" si="44"/>
        <v>58.461917656795059</v>
      </c>
      <c r="AE66" s="5">
        <f t="shared" si="45"/>
        <v>90.736612057998542</v>
      </c>
      <c r="AF66" s="32">
        <v>442321536146.6358</v>
      </c>
      <c r="AG66" s="32">
        <v>130962592142.5</v>
      </c>
      <c r="AH66" s="5">
        <f t="shared" si="46"/>
        <v>29.608007171299942</v>
      </c>
      <c r="AI66" s="5">
        <f t="shared" si="47"/>
        <v>42.015080391319309</v>
      </c>
    </row>
  </sheetData>
  <mergeCells count="182">
    <mergeCell ref="A1:AI1"/>
    <mergeCell ref="A2:A4"/>
    <mergeCell ref="B2:C4"/>
    <mergeCell ref="D2:E2"/>
    <mergeCell ref="F2:G2"/>
    <mergeCell ref="H2:J2"/>
    <mergeCell ref="K2:N2"/>
    <mergeCell ref="O2:S2"/>
    <mergeCell ref="T2:W2"/>
    <mergeCell ref="X2:AA2"/>
    <mergeCell ref="L3:L4"/>
    <mergeCell ref="M3:N3"/>
    <mergeCell ref="O3:O4"/>
    <mergeCell ref="P3:P4"/>
    <mergeCell ref="Q3:Q4"/>
    <mergeCell ref="R3:S3"/>
    <mergeCell ref="AB2:AE2"/>
    <mergeCell ref="AF2:AI2"/>
    <mergeCell ref="D3:D4"/>
    <mergeCell ref="E3:E4"/>
    <mergeCell ref="F3:F4"/>
    <mergeCell ref="G3:G4"/>
    <mergeCell ref="H3:H4"/>
    <mergeCell ref="I3:I4"/>
    <mergeCell ref="J3:J4"/>
    <mergeCell ref="K3:K4"/>
    <mergeCell ref="AB3:AB4"/>
    <mergeCell ref="AC3:AC4"/>
    <mergeCell ref="AD3:AE3"/>
    <mergeCell ref="AF3:AF4"/>
    <mergeCell ref="AG3:AG4"/>
    <mergeCell ref="AH3:AI3"/>
    <mergeCell ref="T3:T4"/>
    <mergeCell ref="U3:U4"/>
    <mergeCell ref="V3:W3"/>
    <mergeCell ref="X3:X4"/>
    <mergeCell ref="Y3:Y4"/>
    <mergeCell ref="Z3:AA3"/>
    <mergeCell ref="B23:B24"/>
    <mergeCell ref="A10:A11"/>
    <mergeCell ref="B10:B11"/>
    <mergeCell ref="A12:A13"/>
    <mergeCell ref="B12:B13"/>
    <mergeCell ref="A14:A15"/>
    <mergeCell ref="B14:B15"/>
    <mergeCell ref="A5:AI5"/>
    <mergeCell ref="A6:A7"/>
    <mergeCell ref="B6:B7"/>
    <mergeCell ref="A8:A9"/>
    <mergeCell ref="B8:B9"/>
    <mergeCell ref="D7:E7"/>
    <mergeCell ref="F7:G7"/>
    <mergeCell ref="P7:Q7"/>
    <mergeCell ref="D9:E9"/>
    <mergeCell ref="F9:G9"/>
    <mergeCell ref="P9:Q9"/>
    <mergeCell ref="A16:A17"/>
    <mergeCell ref="B16:B17"/>
    <mergeCell ref="A21:A22"/>
    <mergeCell ref="B21:B22"/>
    <mergeCell ref="A23:A24"/>
    <mergeCell ref="D15:E15"/>
    <mergeCell ref="A65:B66"/>
    <mergeCell ref="A18:B19"/>
    <mergeCell ref="A33:B34"/>
    <mergeCell ref="A48:B49"/>
    <mergeCell ref="A55:A56"/>
    <mergeCell ref="B55:B56"/>
    <mergeCell ref="A57:A58"/>
    <mergeCell ref="B57:B58"/>
    <mergeCell ref="A59:A60"/>
    <mergeCell ref="B59:B60"/>
    <mergeCell ref="A46:A47"/>
    <mergeCell ref="B46:B47"/>
    <mergeCell ref="A51:A52"/>
    <mergeCell ref="B51:B52"/>
    <mergeCell ref="A53:A54"/>
    <mergeCell ref="B53:B54"/>
    <mergeCell ref="A40:A41"/>
    <mergeCell ref="B40:B41"/>
    <mergeCell ref="A42:A43"/>
    <mergeCell ref="B42:B43"/>
    <mergeCell ref="A44:A45"/>
    <mergeCell ref="B44:B45"/>
    <mergeCell ref="A31:A32"/>
    <mergeCell ref="B31:B32"/>
    <mergeCell ref="A61:A62"/>
    <mergeCell ref="B61:B62"/>
    <mergeCell ref="A63:B64"/>
    <mergeCell ref="A36:A37"/>
    <mergeCell ref="B36:B37"/>
    <mergeCell ref="A38:A39"/>
    <mergeCell ref="B38:B39"/>
    <mergeCell ref="A25:A26"/>
    <mergeCell ref="B25:B26"/>
    <mergeCell ref="A27:A28"/>
    <mergeCell ref="B27:B28"/>
    <mergeCell ref="A29:A30"/>
    <mergeCell ref="B29:B30"/>
    <mergeCell ref="F15:G15"/>
    <mergeCell ref="P15:Q15"/>
    <mergeCell ref="D17:E17"/>
    <mergeCell ref="F17:G17"/>
    <mergeCell ref="P17:Q17"/>
    <mergeCell ref="D11:E11"/>
    <mergeCell ref="F11:G11"/>
    <mergeCell ref="P11:Q11"/>
    <mergeCell ref="D13:E13"/>
    <mergeCell ref="F13:G13"/>
    <mergeCell ref="P13:Q13"/>
    <mergeCell ref="D24:E24"/>
    <mergeCell ref="F24:G24"/>
    <mergeCell ref="P24:Q24"/>
    <mergeCell ref="D26:E26"/>
    <mergeCell ref="F26:G26"/>
    <mergeCell ref="P26:Q26"/>
    <mergeCell ref="D19:E19"/>
    <mergeCell ref="F19:G19"/>
    <mergeCell ref="P19:Q19"/>
    <mergeCell ref="D22:E22"/>
    <mergeCell ref="F22:G22"/>
    <mergeCell ref="P22:Q22"/>
    <mergeCell ref="D32:E32"/>
    <mergeCell ref="F32:G32"/>
    <mergeCell ref="P32:Q32"/>
    <mergeCell ref="D34:E34"/>
    <mergeCell ref="F34:G34"/>
    <mergeCell ref="P34:Q34"/>
    <mergeCell ref="D28:E28"/>
    <mergeCell ref="F28:G28"/>
    <mergeCell ref="P28:Q28"/>
    <mergeCell ref="D30:E30"/>
    <mergeCell ref="F30:G30"/>
    <mergeCell ref="P30:Q30"/>
    <mergeCell ref="D41:E41"/>
    <mergeCell ref="F41:G41"/>
    <mergeCell ref="P41:Q41"/>
    <mergeCell ref="D43:E43"/>
    <mergeCell ref="F43:G43"/>
    <mergeCell ref="P43:Q43"/>
    <mergeCell ref="D37:E37"/>
    <mergeCell ref="F37:G37"/>
    <mergeCell ref="P37:Q37"/>
    <mergeCell ref="D39:E39"/>
    <mergeCell ref="F39:G39"/>
    <mergeCell ref="P39:Q39"/>
    <mergeCell ref="D49:E49"/>
    <mergeCell ref="F49:G49"/>
    <mergeCell ref="P49:Q49"/>
    <mergeCell ref="D52:E52"/>
    <mergeCell ref="F52:G52"/>
    <mergeCell ref="P52:Q52"/>
    <mergeCell ref="D45:E45"/>
    <mergeCell ref="F45:G45"/>
    <mergeCell ref="P45:Q45"/>
    <mergeCell ref="D47:E47"/>
    <mergeCell ref="F47:G47"/>
    <mergeCell ref="P47:Q47"/>
    <mergeCell ref="D66:E66"/>
    <mergeCell ref="F66:G66"/>
    <mergeCell ref="P66:Q66"/>
    <mergeCell ref="A20:AI20"/>
    <mergeCell ref="A35:AI35"/>
    <mergeCell ref="A50:AI50"/>
    <mergeCell ref="D62:E62"/>
    <mergeCell ref="F62:G62"/>
    <mergeCell ref="P62:Q62"/>
    <mergeCell ref="D64:E64"/>
    <mergeCell ref="F64:G64"/>
    <mergeCell ref="P64:Q64"/>
    <mergeCell ref="D58:E58"/>
    <mergeCell ref="F58:G58"/>
    <mergeCell ref="P58:Q58"/>
    <mergeCell ref="D60:E60"/>
    <mergeCell ref="F60:G60"/>
    <mergeCell ref="P60:Q60"/>
    <mergeCell ref="D54:E54"/>
    <mergeCell ref="F54:G54"/>
    <mergeCell ref="P54:Q54"/>
    <mergeCell ref="D56:E56"/>
    <mergeCell ref="F56:G56"/>
    <mergeCell ref="P56:Q56"/>
  </mergeCells>
  <printOptions horizontalCentered="1"/>
  <pageMargins left="0.23622047244094491" right="0.19685039370078741" top="0.35433070866141736" bottom="0.70874999999999999" header="0.11811023622047245" footer="0.31496062992125984"/>
  <pageSetup paperSize="9" scale="60" orientation="landscape" r:id="rId1"/>
  <headerFooter>
    <oddFooter>&amp;L&amp;"Times New Roman,Italique"&amp;10MINMAP/DIVISION DE LA PROGRAMMATION ET DU SUIVI DES MARCHES PUBLICS&amp;RPage &amp;P de &amp;N</oddFooter>
  </headerFooter>
  <rowBreaks count="2" manualBreakCount="2">
    <brk id="17" max="34" man="1"/>
    <brk id="62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PROGRAMMATION CAT_MODE DE CONSU</vt:lpstr>
      <vt:lpstr>NATURES-MODE DE CONSULTATION</vt:lpstr>
      <vt:lpstr>CATEGORIES-MODE DE CONSULTATION</vt:lpstr>
      <vt:lpstr>'CATEGORIES-MODE DE CONSULTATION'!Impression_des_titres</vt:lpstr>
      <vt:lpstr>'NATURES-MODE DE CONSULTATION'!Impression_des_titres</vt:lpstr>
      <vt:lpstr>'CATEGORIES-MODE DE CONSULTATION'!Zone_d_impression</vt:lpstr>
      <vt:lpstr>'NATURES-MODE DE CONSULTATION'!Zone_d_impression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2023-03-02T19:57:35Z</cp:lastPrinted>
  <dcterms:created xsi:type="dcterms:W3CDTF">2021-05-20T18:00:47Z</dcterms:created>
  <dcterms:modified xsi:type="dcterms:W3CDTF">2023-03-03T14:03:37Z</dcterms:modified>
</cp:coreProperties>
</file>